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D6EFF6CE-17D8-4AEA-9653-8A1EF906625D}" xr6:coauthVersionLast="47" xr6:coauthVersionMax="47" xr10:uidLastSave="{00000000-0000-0000-0000-000000000000}"/>
  <bookViews>
    <workbookView xWindow="-108" yWindow="-16308" windowWidth="29016" windowHeight="15696" xr2:uid="{00000000-000D-0000-FFFF-FFFF00000000}"/>
  </bookViews>
  <sheets>
    <sheet name="wrzesień 25" sheetId="60" r:id="rId1"/>
    <sheet name="sierpień 25" sheetId="59" r:id="rId2"/>
    <sheet name="lipiec 25" sheetId="58" r:id="rId3"/>
    <sheet name="czerwiec 25" sheetId="57" r:id="rId4"/>
    <sheet name="maj 25" sheetId="56" r:id="rId5"/>
    <sheet name="kwiecien 25" sheetId="55" r:id="rId6"/>
    <sheet name="marzec 25" sheetId="54" r:id="rId7"/>
    <sheet name="luty 25" sheetId="53" r:id="rId8"/>
    <sheet name="styczen 25" sheetId="52" r:id="rId9"/>
    <sheet name="grudzien 24" sheetId="51" r:id="rId10"/>
    <sheet name="listopad 24" sheetId="50" r:id="rId11"/>
    <sheet name="pazdziernik 24" sheetId="49" r:id="rId12"/>
    <sheet name="wrzesien 24" sheetId="48" r:id="rId13"/>
    <sheet name="sierpien 24" sheetId="47" r:id="rId14"/>
    <sheet name="lipiec 24" sheetId="46" r:id="rId15"/>
    <sheet name="czerwiec 24" sheetId="45" r:id="rId16"/>
    <sheet name="maj 24" sheetId="44" r:id="rId17"/>
    <sheet name="kwiecien 24" sheetId="43" r:id="rId18"/>
    <sheet name="marzec 24" sheetId="42" r:id="rId19"/>
    <sheet name="luty 24" sheetId="41" r:id="rId20"/>
    <sheet name="styczeń 24" sheetId="40" r:id="rId21"/>
    <sheet name="grudzień 23" sheetId="38" r:id="rId22"/>
    <sheet name="listopad 23" sheetId="39" r:id="rId23"/>
    <sheet name="pazdziernik 23" sheetId="37" r:id="rId24"/>
    <sheet name="wrzesień 23" sheetId="36" r:id="rId25"/>
    <sheet name="sierpień 23" sheetId="35" r:id="rId26"/>
    <sheet name="lipiec 23" sheetId="34" r:id="rId27"/>
    <sheet name="czerwiec 23" sheetId="33" r:id="rId28"/>
    <sheet name="maj 23" sheetId="32" r:id="rId29"/>
    <sheet name="kwiecien 23" sheetId="31" r:id="rId30"/>
    <sheet name="marzec 23" sheetId="30" r:id="rId31"/>
    <sheet name="luty 23" sheetId="29" r:id="rId32"/>
    <sheet name="styczeń 23" sheetId="28" r:id="rId33"/>
    <sheet name="grudzień 22" sheetId="27" r:id="rId34"/>
    <sheet name="listopad 22" sheetId="26" r:id="rId35"/>
    <sheet name="październik 22" sheetId="25" r:id="rId36"/>
    <sheet name="wrzesień 22" sheetId="24" r:id="rId37"/>
    <sheet name="sierpień 22" sheetId="23" r:id="rId38"/>
    <sheet name="lipiec 22" sheetId="22" r:id="rId39"/>
    <sheet name="czerwiec 22" sheetId="21" r:id="rId40"/>
    <sheet name="maj 22" sheetId="20" r:id="rId41"/>
    <sheet name="kwiecień 22" sheetId="19" r:id="rId42"/>
    <sheet name="marzec 22" sheetId="18" r:id="rId43"/>
    <sheet name="luty 22" sheetId="17" r:id="rId44"/>
    <sheet name="styczeń 22" sheetId="16" r:id="rId45"/>
    <sheet name="grudzień 21" sheetId="15" r:id="rId46"/>
    <sheet name="listopad 21" sheetId="14" r:id="rId47"/>
    <sheet name="październik 21" sheetId="13" r:id="rId48"/>
    <sheet name="wrzesień 21" sheetId="12" r:id="rId49"/>
    <sheet name="sierpień 21" sheetId="11" r:id="rId50"/>
    <sheet name="lipiec 21" sheetId="10" r:id="rId51"/>
    <sheet name="czerwiec 21" sheetId="9" r:id="rId52"/>
    <sheet name="maj 21" sheetId="8" r:id="rId53"/>
    <sheet name="kwiecień 21" sheetId="7" r:id="rId54"/>
  </sheets>
  <externalReferences>
    <externalReference r:id="rId55"/>
  </externalReferences>
  <definedNames>
    <definedName name="_xlnm._FilterDatabase" localSheetId="53" hidden="1">'kwiecień 21'!$B$5:$C$26</definedName>
    <definedName name="_xlnm.Print_Area" localSheetId="53">'kwiecień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60" l="1"/>
  <c r="D27" i="59"/>
  <c r="D27" i="58" l="1"/>
  <c r="D27" i="57"/>
  <c r="D27" i="56"/>
  <c r="D27" i="55"/>
  <c r="D27" i="54"/>
  <c r="D27" i="53"/>
  <c r="D27" i="52"/>
  <c r="D18" i="51" l="1"/>
  <c r="D19" i="51"/>
  <c r="D20" i="51"/>
  <c r="D21" i="51"/>
  <c r="D22" i="51"/>
  <c r="D23" i="51"/>
  <c r="D24" i="51"/>
  <c r="D25" i="51"/>
  <c r="D26" i="51"/>
  <c r="D17" i="51"/>
  <c r="D16" i="51"/>
  <c r="D15" i="51"/>
  <c r="D14" i="51"/>
  <c r="D12" i="51"/>
  <c r="D13" i="51"/>
  <c r="D11" i="51"/>
  <c r="D10" i="51"/>
  <c r="D6" i="51"/>
  <c r="D7" i="51"/>
  <c r="D8" i="51"/>
  <c r="D9" i="51"/>
  <c r="D27" i="50"/>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51" l="1"/>
  <c r="D27" i="42"/>
  <c r="D27" i="43"/>
  <c r="D27" i="37"/>
  <c r="D27" i="34"/>
  <c r="D26" i="11"/>
  <c r="D27" i="13"/>
  <c r="D27" i="15"/>
</calcChain>
</file>

<file path=xl/sharedStrings.xml><?xml version="1.0" encoding="utf-8"?>
<sst xmlns="http://schemas.openxmlformats.org/spreadsheetml/2006/main" count="2530" uniqueCount="89">
  <si>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</si>
  <si>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</si>
  <si>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</si>
  <si>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</si>
  <si>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</si>
  <si>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</si>
  <si>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</si>
  <si>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</si>
  <si>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</si>
  <si>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</si>
  <si>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</si>
  <si>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</si>
  <si>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</si>
  <si>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</si>
  <si>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</si>
  <si>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</si>
  <si>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</si>
  <si>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</si>
  <si>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</si>
  <si>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</si>
  <si>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</si>
  <si>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</si>
  <si>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</si>
  <si>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</si>
  <si>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</si>
  <si>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</si>
  <si>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</si>
  <si>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</si>
  <si>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</si>
  <si>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</si>
  <si>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</si>
  <si>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</si>
  <si>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</si>
  <si>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</si>
  <si>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</si>
  <si>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</si>
  <si>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</si>
  <si>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</si>
  <si>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</si>
  <si>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</si>
  <si>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</si>
  <si>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</si>
  <si>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</si>
  <si>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</si>
  <si>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</si>
  <si>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</si>
  <si>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</si>
  <si>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</si>
  <si>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</si>
  <si>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</si>
  <si>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</si>
  <si>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</si>
  <si>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</si>
  <si>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</si>
  <si>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</si>
  <si>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</si>
  <si>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</si>
  <si>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</si>
  <si>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</si>
  <si>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</si>
  <si>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</si>
  <si>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</si>
  <si>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</si>
  <si>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</si>
  <si>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</si>
  <si>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</si>
  <si>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</si>
  <si>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</si>
  <si>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</si>
  <si>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</si>
  <si>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</si>
  <si>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</si>
  <si>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</si>
  <si>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</si>
  <si>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</si>
  <si>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</si>
  <si>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</si>
  <si>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</si>
  <si>
    <t>Grudzień 2024</t>
  </si>
  <si>
    <t>Styczeń 2025</t>
  </si>
  <si>
    <t>Luty 2025</t>
  </si>
  <si>
    <t>Marzec 2025</t>
  </si>
  <si>
    <t>Kwiecień 2025</t>
  </si>
  <si>
    <t>Maj 2025</t>
  </si>
  <si>
    <t>Czerwiec 2025</t>
  </si>
  <si>
    <t>Lipiec 2025</t>
  </si>
  <si>
    <t>Sierpień 2025</t>
  </si>
  <si>
    <t>Millennium SFIO Subfundusz Obligacji Uniwersalny (dawniej:Globalnych)</t>
  </si>
  <si>
    <t>Wrzesień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</si>
</sst>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amily val="2"/>
      <charset val="238"/>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F4C35876-815E-44D0-B754-A9E7482946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5" name="Obraz 4">
          <a:extLst>
            <a:ext uri="{FF2B5EF4-FFF2-40B4-BE49-F238E27FC236}">
              <a16:creationId xmlns:a16="http://schemas.microsoft.com/office/drawing/2014/main" id="{2869781D-F9DE-45BB-AE6F-50B149F67C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61290"/>
          <a:ext cx="2402840" cy="548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90EA7CF-43AA-4CD7-845E-C4E9F3F94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AE1EC92-DDCB-4ED3-8C08-96111EF22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F3203519-FAE0-4D5E-8785-F278B3F3F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B2CB063C-E78E-400E-B5D2-3B73984304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5F944EA-3F29-4B48-B3A7-9AD3BAC42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ACDA1685-0CB0-486C-8537-813D2DB2E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4BE8BA7-0C37-4C81-BD80-49C449DDB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60B4B82-7F1B-429B-8E98-C0B96FCE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FI_DFIO\KIERUJ&#260;CA%20DFiO\IZFiA\2024\Millennium_TFI_12_24.xlsx" TargetMode="External"/><Relationship Id="rId1" Type="http://schemas.openxmlformats.org/officeDocument/2006/relationships/externalLinkPath" Target="/TFI_DFIO/KIERUJ&#260;CA%20DFiO/IZFiA/2024/Millennium_TFI_1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sheetDataSet>
      <sheetData sheetId="0">
        <row r="2">
          <cell r="Q2"/>
        </row>
        <row r="3">
          <cell r="Q3"/>
        </row>
        <row r="4">
          <cell r="Q4"/>
        </row>
        <row r="5">
          <cell r="Q5"/>
        </row>
        <row r="6">
          <cell r="Q6"/>
        </row>
        <row r="7">
          <cell r="Q7"/>
        </row>
        <row r="8">
          <cell r="Q8"/>
        </row>
        <row r="9">
          <cell r="Q9"/>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91263-2C00-4DB2-8295-B27FADBDD7DE}">
  <dimension ref="A1:D65"/>
  <sheetViews>
    <sheetView tabSelected="1" workbookViewId="0">
      <selection activeCell="F14" sqref="F1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88</v>
      </c>
      <c r="C6" s="32" t="s">
        <v>2</v>
      </c>
      <c r="D6" s="34">
        <v>1668389</v>
      </c>
    </row>
    <row r="7" spans="1:4" ht="19.95" customHeight="1" x14ac:dyDescent="0.25">
      <c r="A7" s="25">
        <v>2</v>
      </c>
      <c r="B7" s="35" t="s">
        <v>88</v>
      </c>
      <c r="C7" s="32" t="s">
        <v>3</v>
      </c>
      <c r="D7" s="34">
        <v>8745338</v>
      </c>
    </row>
    <row r="8" spans="1:4" ht="19.95" customHeight="1" x14ac:dyDescent="0.25">
      <c r="A8" s="25">
        <v>3</v>
      </c>
      <c r="B8" s="35" t="s">
        <v>88</v>
      </c>
      <c r="C8" s="32" t="s">
        <v>4</v>
      </c>
      <c r="D8" s="34">
        <v>152441200</v>
      </c>
    </row>
    <row r="9" spans="1:4" ht="19.95" customHeight="1" x14ac:dyDescent="0.25">
      <c r="A9" s="25">
        <v>4</v>
      </c>
      <c r="B9" s="35" t="s">
        <v>88</v>
      </c>
      <c r="C9" s="32" t="s">
        <v>5</v>
      </c>
      <c r="D9" s="34">
        <v>4531889</v>
      </c>
    </row>
    <row r="10" spans="1:4" ht="19.95" customHeight="1" x14ac:dyDescent="0.25">
      <c r="A10" s="25">
        <v>5</v>
      </c>
      <c r="B10" s="35" t="s">
        <v>88</v>
      </c>
      <c r="C10" s="32" t="s">
        <v>9</v>
      </c>
      <c r="D10" s="34">
        <v>1445933</v>
      </c>
    </row>
    <row r="11" spans="1:4" ht="19.95" customHeight="1" x14ac:dyDescent="0.25">
      <c r="A11" s="25">
        <v>6</v>
      </c>
      <c r="B11" s="35" t="s">
        <v>88</v>
      </c>
      <c r="C11" s="32" t="s">
        <v>11</v>
      </c>
      <c r="D11" s="34">
        <v>-1042831</v>
      </c>
    </row>
    <row r="12" spans="1:4" ht="19.95" customHeight="1" x14ac:dyDescent="0.25">
      <c r="A12" s="25">
        <v>7</v>
      </c>
      <c r="B12" s="35" t="s">
        <v>88</v>
      </c>
      <c r="C12" s="32" t="s">
        <v>32</v>
      </c>
      <c r="D12" s="34">
        <v>8939549</v>
      </c>
    </row>
    <row r="13" spans="1:4" ht="19.95" customHeight="1" x14ac:dyDescent="0.25">
      <c r="A13" s="25">
        <v>8</v>
      </c>
      <c r="B13" s="35" t="s">
        <v>88</v>
      </c>
      <c r="C13" s="32" t="s">
        <v>33</v>
      </c>
      <c r="D13" s="34">
        <v>-342786</v>
      </c>
    </row>
    <row r="14" spans="1:4" ht="19.95" customHeight="1" x14ac:dyDescent="0.25">
      <c r="A14" s="25">
        <v>9</v>
      </c>
      <c r="B14" s="35" t="s">
        <v>88</v>
      </c>
      <c r="C14" s="32" t="s">
        <v>34</v>
      </c>
      <c r="D14" s="34">
        <v>5104640</v>
      </c>
    </row>
    <row r="15" spans="1:4" ht="19.95" customHeight="1" x14ac:dyDescent="0.25">
      <c r="A15" s="25">
        <v>10</v>
      </c>
      <c r="B15" s="35" t="s">
        <v>88</v>
      </c>
      <c r="C15" s="32" t="s">
        <v>87</v>
      </c>
      <c r="D15" s="34">
        <v>14571995</v>
      </c>
    </row>
    <row r="16" spans="1:4" ht="19.95" customHeight="1" x14ac:dyDescent="0.25">
      <c r="A16" s="25">
        <v>11</v>
      </c>
      <c r="B16" s="35" t="s">
        <v>88</v>
      </c>
      <c r="C16" s="32" t="s">
        <v>36</v>
      </c>
      <c r="D16" s="34">
        <v>6017506</v>
      </c>
    </row>
    <row r="17" spans="1:4" ht="19.95" customHeight="1" x14ac:dyDescent="0.25">
      <c r="A17" s="25">
        <v>12</v>
      </c>
      <c r="B17" s="35" t="s">
        <v>88</v>
      </c>
      <c r="C17" s="32" t="s">
        <v>37</v>
      </c>
      <c r="D17" s="34">
        <v>24961158</v>
      </c>
    </row>
    <row r="18" spans="1:4" ht="19.95" customHeight="1" x14ac:dyDescent="0.25">
      <c r="A18" s="25">
        <v>13</v>
      </c>
      <c r="B18" s="35" t="s">
        <v>88</v>
      </c>
      <c r="C18" s="32" t="s">
        <v>13</v>
      </c>
      <c r="D18" s="34">
        <v>221266.52000000002</v>
      </c>
    </row>
    <row r="19" spans="1:4" ht="19.95" customHeight="1" x14ac:dyDescent="0.25">
      <c r="A19" s="25">
        <v>14</v>
      </c>
      <c r="B19" s="35" t="s">
        <v>88</v>
      </c>
      <c r="C19" s="32" t="s">
        <v>14</v>
      </c>
      <c r="D19" s="34">
        <v>689268.1399999999</v>
      </c>
    </row>
    <row r="20" spans="1:4" ht="19.95" customHeight="1" x14ac:dyDescent="0.25">
      <c r="A20" s="25">
        <v>15</v>
      </c>
      <c r="B20" s="35" t="s">
        <v>88</v>
      </c>
      <c r="C20" s="32" t="s">
        <v>15</v>
      </c>
      <c r="D20" s="34">
        <v>995315.54</v>
      </c>
    </row>
    <row r="21" spans="1:4" ht="19.95" customHeight="1" x14ac:dyDescent="0.25">
      <c r="A21" s="25">
        <v>16</v>
      </c>
      <c r="B21" s="35" t="s">
        <v>88</v>
      </c>
      <c r="C21" s="32" t="s">
        <v>16</v>
      </c>
      <c r="D21" s="34">
        <v>1133468.33</v>
      </c>
    </row>
    <row r="22" spans="1:4" ht="19.95" customHeight="1" x14ac:dyDescent="0.25">
      <c r="A22" s="25">
        <v>17</v>
      </c>
      <c r="B22" s="35" t="s">
        <v>88</v>
      </c>
      <c r="C22" s="32" t="s">
        <v>17</v>
      </c>
      <c r="D22" s="34">
        <v>913731.89999999991</v>
      </c>
    </row>
    <row r="23" spans="1:4" ht="19.95" customHeight="1" x14ac:dyDescent="0.25">
      <c r="A23" s="25">
        <v>18</v>
      </c>
      <c r="B23" s="35" t="s">
        <v>88</v>
      </c>
      <c r="C23" s="32" t="s">
        <v>18</v>
      </c>
      <c r="D23" s="34">
        <v>483568.39</v>
      </c>
    </row>
    <row r="24" spans="1:4" ht="19.95" customHeight="1" x14ac:dyDescent="0.25">
      <c r="A24" s="25">
        <v>19</v>
      </c>
      <c r="B24" s="35" t="s">
        <v>88</v>
      </c>
      <c r="C24" s="32" t="s">
        <v>19</v>
      </c>
      <c r="D24" s="34">
        <v>513740.93000000005</v>
      </c>
    </row>
    <row r="25" spans="1:4" ht="19.95" customHeight="1" x14ac:dyDescent="0.25">
      <c r="A25" s="25">
        <v>20</v>
      </c>
      <c r="B25" s="35" t="s">
        <v>88</v>
      </c>
      <c r="C25" s="32" t="s">
        <v>20</v>
      </c>
      <c r="D25" s="34">
        <v>190855.92</v>
      </c>
    </row>
    <row r="26" spans="1:4" ht="19.95" customHeight="1" x14ac:dyDescent="0.25">
      <c r="A26" s="25">
        <v>21</v>
      </c>
      <c r="B26" s="35" t="s">
        <v>88</v>
      </c>
      <c r="C26" s="32" t="s">
        <v>31</v>
      </c>
      <c r="D26" s="34">
        <v>33617.170000000006</v>
      </c>
    </row>
    <row r="27" spans="1:4" ht="19.95" customHeight="1" x14ac:dyDescent="0.25">
      <c r="A27" s="8"/>
      <c r="B27" s="29"/>
      <c r="C27" s="33"/>
      <c r="D27" s="27">
        <f>SUM(D6:D26)</f>
        <v>232216812.83999997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9E3B-1174-49BC-AE23-5B26A6608BD4}">
  <dimension ref="A1:D65"/>
  <sheetViews>
    <sheetView workbookViewId="0">
      <selection activeCell="C5" sqref="C5"/>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86</v>
      </c>
      <c r="C6" s="32" t="s">
        <v>2</v>
      </c>
      <c r="D6" s="34">
        <v>579522.23</v>
      </c>
    </row>
    <row r="7" spans="1:4" ht="19.95" customHeight="1" x14ac:dyDescent="0.25">
      <c r="A7" s="25">
        <v>2</v>
      </c>
      <c r="B7" s="35" t="s">
        <v>86</v>
      </c>
      <c r="C7" s="32" t="s">
        <v>3</v>
      </c>
      <c r="D7" s="34">
        <v>14524818.6</v>
      </c>
    </row>
    <row r="8" spans="1:4" ht="19.95" customHeight="1" x14ac:dyDescent="0.25">
      <c r="A8" s="25">
        <v>3</v>
      </c>
      <c r="B8" s="35" t="s">
        <v>86</v>
      </c>
      <c r="C8" s="32" t="s">
        <v>4</v>
      </c>
      <c r="D8" s="34">
        <v>163258248.49000001</v>
      </c>
    </row>
    <row r="9" spans="1:4" ht="19.95" customHeight="1" x14ac:dyDescent="0.25">
      <c r="A9" s="25">
        <v>4</v>
      </c>
      <c r="B9" s="35" t="s">
        <v>86</v>
      </c>
      <c r="C9" s="32" t="s">
        <v>5</v>
      </c>
      <c r="D9" s="34">
        <v>6815404.1700000009</v>
      </c>
    </row>
    <row r="10" spans="1:4" ht="19.95" customHeight="1" x14ac:dyDescent="0.25">
      <c r="A10" s="25">
        <v>5</v>
      </c>
      <c r="B10" s="35" t="s">
        <v>86</v>
      </c>
      <c r="C10" s="32" t="s">
        <v>9</v>
      </c>
      <c r="D10" s="34">
        <v>1093534.7999999996</v>
      </c>
    </row>
    <row r="11" spans="1:4" ht="19.95" customHeight="1" x14ac:dyDescent="0.25">
      <c r="A11" s="25">
        <v>6</v>
      </c>
      <c r="B11" s="35" t="s">
        <v>86</v>
      </c>
      <c r="C11" s="32" t="s">
        <v>11</v>
      </c>
      <c r="D11" s="34">
        <v>3635651.3200000003</v>
      </c>
    </row>
    <row r="12" spans="1:4" ht="19.95" customHeight="1" x14ac:dyDescent="0.25">
      <c r="A12" s="25">
        <v>7</v>
      </c>
      <c r="B12" s="35" t="s">
        <v>86</v>
      </c>
      <c r="C12" s="32" t="s">
        <v>32</v>
      </c>
      <c r="D12" s="34">
        <v>2215061.209999999</v>
      </c>
    </row>
    <row r="13" spans="1:4" ht="19.95" customHeight="1" x14ac:dyDescent="0.25">
      <c r="A13" s="25">
        <v>8</v>
      </c>
      <c r="B13" s="35" t="s">
        <v>86</v>
      </c>
      <c r="C13" s="32" t="s">
        <v>33</v>
      </c>
      <c r="D13" s="34">
        <v>-94261.309999999823</v>
      </c>
    </row>
    <row r="14" spans="1:4" ht="19.95" customHeight="1" x14ac:dyDescent="0.25">
      <c r="A14" s="25">
        <v>9</v>
      </c>
      <c r="B14" s="35" t="s">
        <v>86</v>
      </c>
      <c r="C14" s="32" t="s">
        <v>34</v>
      </c>
      <c r="D14" s="34">
        <v>4091154.9900000012</v>
      </c>
    </row>
    <row r="15" spans="1:4" ht="19.95" customHeight="1" x14ac:dyDescent="0.25">
      <c r="A15" s="25">
        <v>10</v>
      </c>
      <c r="B15" s="35" t="s">
        <v>86</v>
      </c>
      <c r="C15" s="32" t="s">
        <v>87</v>
      </c>
      <c r="D15" s="34">
        <v>2745197.3499999996</v>
      </c>
    </row>
    <row r="16" spans="1:4" ht="19.95" customHeight="1" x14ac:dyDescent="0.25">
      <c r="A16" s="25">
        <v>11</v>
      </c>
      <c r="B16" s="35" t="s">
        <v>86</v>
      </c>
      <c r="C16" s="32" t="s">
        <v>36</v>
      </c>
      <c r="D16" s="34">
        <v>12313733.199999999</v>
      </c>
    </row>
    <row r="17" spans="1:4" ht="19.95" customHeight="1" x14ac:dyDescent="0.25">
      <c r="A17" s="25">
        <v>12</v>
      </c>
      <c r="B17" s="35" t="s">
        <v>86</v>
      </c>
      <c r="C17" s="32" t="s">
        <v>37</v>
      </c>
      <c r="D17" s="34">
        <v>24615377.209999997</v>
      </c>
    </row>
    <row r="18" spans="1:4" ht="19.95" customHeight="1" x14ac:dyDescent="0.25">
      <c r="A18" s="25">
        <v>13</v>
      </c>
      <c r="B18" s="35" t="s">
        <v>86</v>
      </c>
      <c r="C18" s="32" t="s">
        <v>13</v>
      </c>
      <c r="D18" s="34">
        <v>330909.02</v>
      </c>
    </row>
    <row r="19" spans="1:4" ht="19.95" customHeight="1" x14ac:dyDescent="0.25">
      <c r="A19" s="25">
        <v>14</v>
      </c>
      <c r="B19" s="35" t="s">
        <v>86</v>
      </c>
      <c r="C19" s="32" t="s">
        <v>14</v>
      </c>
      <c r="D19" s="34">
        <v>468401.30000000005</v>
      </c>
    </row>
    <row r="20" spans="1:4" ht="19.95" customHeight="1" x14ac:dyDescent="0.25">
      <c r="A20" s="25">
        <v>15</v>
      </c>
      <c r="B20" s="35" t="s">
        <v>86</v>
      </c>
      <c r="C20" s="32" t="s">
        <v>15</v>
      </c>
      <c r="D20" s="34">
        <v>967232.67</v>
      </c>
    </row>
    <row r="21" spans="1:4" ht="19.95" customHeight="1" x14ac:dyDescent="0.25">
      <c r="A21" s="25">
        <v>16</v>
      </c>
      <c r="B21" s="35" t="s">
        <v>86</v>
      </c>
      <c r="C21" s="32" t="s">
        <v>16</v>
      </c>
      <c r="D21" s="34">
        <v>1061763.96</v>
      </c>
    </row>
    <row r="22" spans="1:4" ht="19.95" customHeight="1" x14ac:dyDescent="0.25">
      <c r="A22" s="25">
        <v>17</v>
      </c>
      <c r="B22" s="35" t="s">
        <v>86</v>
      </c>
      <c r="C22" s="32" t="s">
        <v>17</v>
      </c>
      <c r="D22" s="34">
        <v>969736.05</v>
      </c>
    </row>
    <row r="23" spans="1:4" ht="19.95" customHeight="1" x14ac:dyDescent="0.25">
      <c r="A23" s="25">
        <v>18</v>
      </c>
      <c r="B23" s="35" t="s">
        <v>86</v>
      </c>
      <c r="C23" s="32" t="s">
        <v>18</v>
      </c>
      <c r="D23" s="34">
        <v>565117.26</v>
      </c>
    </row>
    <row r="24" spans="1:4" ht="19.95" customHeight="1" x14ac:dyDescent="0.25">
      <c r="A24" s="25">
        <v>19</v>
      </c>
      <c r="B24" s="35" t="s">
        <v>86</v>
      </c>
      <c r="C24" s="32" t="s">
        <v>19</v>
      </c>
      <c r="D24" s="34">
        <v>439480.20000000007</v>
      </c>
    </row>
    <row r="25" spans="1:4" ht="19.95" customHeight="1" x14ac:dyDescent="0.25">
      <c r="A25" s="25">
        <v>20</v>
      </c>
      <c r="B25" s="35" t="s">
        <v>86</v>
      </c>
      <c r="C25" s="32" t="s">
        <v>20</v>
      </c>
      <c r="D25" s="34">
        <v>244542.37</v>
      </c>
    </row>
    <row r="26" spans="1:4" ht="19.95" customHeight="1" x14ac:dyDescent="0.25">
      <c r="A26" s="25">
        <v>21</v>
      </c>
      <c r="B26" s="35" t="s">
        <v>86</v>
      </c>
      <c r="C26" s="32" t="s">
        <v>31</v>
      </c>
      <c r="D26" s="34">
        <v>61891.67</v>
      </c>
    </row>
    <row r="27" spans="1:4" ht="19.95" customHeight="1" x14ac:dyDescent="0.25">
      <c r="A27" s="8"/>
      <c r="B27" s="29"/>
      <c r="C27" s="33"/>
      <c r="D27" s="27">
        <f>SUM(D6:D26)</f>
        <v>240902516.76000002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B7AF-DD1C-4AE1-BEE8-EC5142586EFF}">
  <dimension ref="A1:D65"/>
  <sheetViews>
    <sheetView topLeftCell="A4"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85</v>
      </c>
      <c r="C6" s="32" t="s">
        <v>2</v>
      </c>
      <c r="D6" s="34">
        <v>-6344487.8100000033</v>
      </c>
    </row>
    <row r="7" spans="1:4" ht="19.95" customHeight="1" x14ac:dyDescent="0.25">
      <c r="A7" s="25">
        <v>2</v>
      </c>
      <c r="B7" s="35" t="s">
        <v>85</v>
      </c>
      <c r="C7" s="32" t="s">
        <v>3</v>
      </c>
      <c r="D7" s="34">
        <v>11017032.649999999</v>
      </c>
    </row>
    <row r="8" spans="1:4" ht="19.95" customHeight="1" x14ac:dyDescent="0.25">
      <c r="A8" s="25">
        <v>3</v>
      </c>
      <c r="B8" s="35" t="s">
        <v>85</v>
      </c>
      <c r="C8" s="32" t="s">
        <v>4</v>
      </c>
      <c r="D8" s="34">
        <v>226121904.22000006</v>
      </c>
    </row>
    <row r="9" spans="1:4" ht="19.95" customHeight="1" x14ac:dyDescent="0.25">
      <c r="A9" s="25">
        <v>4</v>
      </c>
      <c r="B9" s="35" t="s">
        <v>85</v>
      </c>
      <c r="C9" s="32" t="s">
        <v>5</v>
      </c>
      <c r="D9" s="34">
        <v>5120552.68</v>
      </c>
    </row>
    <row r="10" spans="1:4" ht="19.95" customHeight="1" x14ac:dyDescent="0.25">
      <c r="A10" s="25">
        <v>5</v>
      </c>
      <c r="B10" s="35" t="s">
        <v>85</v>
      </c>
      <c r="C10" s="32" t="s">
        <v>9</v>
      </c>
      <c r="D10" s="34">
        <v>92353.580000000075</v>
      </c>
    </row>
    <row r="11" spans="1:4" ht="19.95" customHeight="1" x14ac:dyDescent="0.25">
      <c r="A11" s="25">
        <v>6</v>
      </c>
      <c r="B11" s="35" t="s">
        <v>85</v>
      </c>
      <c r="C11" s="32" t="s">
        <v>11</v>
      </c>
      <c r="D11" s="34">
        <v>13563167.079999998</v>
      </c>
    </row>
    <row r="12" spans="1:4" ht="19.95" customHeight="1" x14ac:dyDescent="0.25">
      <c r="A12" s="25">
        <v>7</v>
      </c>
      <c r="B12" s="35" t="s">
        <v>85</v>
      </c>
      <c r="C12" s="32" t="s">
        <v>32</v>
      </c>
      <c r="D12" s="34">
        <v>8289587.4300000016</v>
      </c>
    </row>
    <row r="13" spans="1:4" ht="19.95" customHeight="1" x14ac:dyDescent="0.25">
      <c r="A13" s="25">
        <v>8</v>
      </c>
      <c r="B13" s="35" t="s">
        <v>85</v>
      </c>
      <c r="C13" s="32" t="s">
        <v>33</v>
      </c>
      <c r="D13" s="34">
        <v>-5062549.9700000007</v>
      </c>
    </row>
    <row r="14" spans="1:4" ht="19.95" customHeight="1" x14ac:dyDescent="0.25">
      <c r="A14" s="25">
        <v>9</v>
      </c>
      <c r="B14" s="35" t="s">
        <v>85</v>
      </c>
      <c r="C14" s="32" t="s">
        <v>34</v>
      </c>
      <c r="D14" s="34">
        <v>2823976.5600000005</v>
      </c>
    </row>
    <row r="15" spans="1:4" ht="19.95" customHeight="1" x14ac:dyDescent="0.25">
      <c r="A15" s="25">
        <v>10</v>
      </c>
      <c r="B15" s="35" t="s">
        <v>85</v>
      </c>
      <c r="C15" s="32" t="s">
        <v>35</v>
      </c>
      <c r="D15" s="34">
        <v>3489866.3900000006</v>
      </c>
    </row>
    <row r="16" spans="1:4" ht="19.95" customHeight="1" x14ac:dyDescent="0.25">
      <c r="A16" s="25">
        <v>11</v>
      </c>
      <c r="B16" s="35" t="s">
        <v>85</v>
      </c>
      <c r="C16" s="32" t="s">
        <v>36</v>
      </c>
      <c r="D16" s="34">
        <v>5705370.7300000004</v>
      </c>
    </row>
    <row r="17" spans="1:4" ht="19.95" customHeight="1" x14ac:dyDescent="0.25">
      <c r="A17" s="25">
        <v>12</v>
      </c>
      <c r="B17" s="35" t="s">
        <v>85</v>
      </c>
      <c r="C17" s="32" t="s">
        <v>37</v>
      </c>
      <c r="D17" s="34">
        <v>26942406.999999996</v>
      </c>
    </row>
    <row r="18" spans="1:4" ht="19.95" customHeight="1" x14ac:dyDescent="0.25">
      <c r="A18" s="25">
        <v>13</v>
      </c>
      <c r="B18" s="35" t="s">
        <v>85</v>
      </c>
      <c r="C18" s="32" t="s">
        <v>13</v>
      </c>
      <c r="D18" s="34">
        <v>443445.39</v>
      </c>
    </row>
    <row r="19" spans="1:4" ht="19.95" customHeight="1" x14ac:dyDescent="0.25">
      <c r="A19" s="25">
        <v>14</v>
      </c>
      <c r="B19" s="35" t="s">
        <v>85</v>
      </c>
      <c r="C19" s="32" t="s">
        <v>14</v>
      </c>
      <c r="D19" s="34">
        <v>650865.06000000006</v>
      </c>
    </row>
    <row r="20" spans="1:4" ht="19.95" customHeight="1" x14ac:dyDescent="0.25">
      <c r="A20" s="25">
        <v>15</v>
      </c>
      <c r="B20" s="35" t="s">
        <v>85</v>
      </c>
      <c r="C20" s="32" t="s">
        <v>15</v>
      </c>
      <c r="D20" s="34">
        <v>1026746.1399999999</v>
      </c>
    </row>
    <row r="21" spans="1:4" ht="19.95" customHeight="1" x14ac:dyDescent="0.25">
      <c r="A21" s="25">
        <v>16</v>
      </c>
      <c r="B21" s="35" t="s">
        <v>85</v>
      </c>
      <c r="C21" s="32" t="s">
        <v>16</v>
      </c>
      <c r="D21" s="34">
        <v>971252.04999999981</v>
      </c>
    </row>
    <row r="22" spans="1:4" ht="19.95" customHeight="1" x14ac:dyDescent="0.25">
      <c r="A22" s="25">
        <v>17</v>
      </c>
      <c r="B22" s="35" t="s">
        <v>85</v>
      </c>
      <c r="C22" s="32" t="s">
        <v>17</v>
      </c>
      <c r="D22" s="34">
        <v>793510.69</v>
      </c>
    </row>
    <row r="23" spans="1:4" ht="19.95" customHeight="1" x14ac:dyDescent="0.25">
      <c r="A23" s="25">
        <v>18</v>
      </c>
      <c r="B23" s="35" t="s">
        <v>85</v>
      </c>
      <c r="C23" s="32" t="s">
        <v>18</v>
      </c>
      <c r="D23" s="34">
        <v>276484.40000000002</v>
      </c>
    </row>
    <row r="24" spans="1:4" ht="19.95" customHeight="1" x14ac:dyDescent="0.25">
      <c r="A24" s="25">
        <v>19</v>
      </c>
      <c r="B24" s="35" t="s">
        <v>85</v>
      </c>
      <c r="C24" s="32" t="s">
        <v>19</v>
      </c>
      <c r="D24" s="34">
        <v>189006.08000000002</v>
      </c>
    </row>
    <row r="25" spans="1:4" ht="19.95" customHeight="1" x14ac:dyDescent="0.25">
      <c r="A25" s="25">
        <v>20</v>
      </c>
      <c r="B25" s="35" t="s">
        <v>85</v>
      </c>
      <c r="C25" s="32" t="s">
        <v>20</v>
      </c>
      <c r="D25" s="34">
        <v>149127.11000000002</v>
      </c>
    </row>
    <row r="26" spans="1:4" ht="19.95" customHeight="1" x14ac:dyDescent="0.25">
      <c r="A26" s="25">
        <v>21</v>
      </c>
      <c r="B26" s="35" t="s">
        <v>85</v>
      </c>
      <c r="C26" s="32" t="s">
        <v>31</v>
      </c>
      <c r="D26" s="34">
        <v>24238.36</v>
      </c>
    </row>
    <row r="27" spans="1:4" ht="19.95" customHeight="1" x14ac:dyDescent="0.25">
      <c r="A27" s="8"/>
      <c r="B27" s="29"/>
      <c r="C27" s="33"/>
      <c r="D27" s="27">
        <f>SUM(D6:D26)</f>
        <v>296283855.82000005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BEBA-D5AC-48C8-940A-23A94293B99C}">
  <dimension ref="A1:D65"/>
  <sheetViews>
    <sheetView zoomScaleNormal="100" workbookViewId="0">
      <selection activeCell="F18" sqref="F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84</v>
      </c>
      <c r="C6" s="32" t="s">
        <v>2</v>
      </c>
      <c r="D6" s="34">
        <v>-217956.10000000009</v>
      </c>
    </row>
    <row r="7" spans="1:4" ht="19.95" customHeight="1" x14ac:dyDescent="0.25">
      <c r="A7" s="25">
        <v>2</v>
      </c>
      <c r="B7" s="35" t="s">
        <v>84</v>
      </c>
      <c r="C7" s="32" t="s">
        <v>3</v>
      </c>
      <c r="D7" s="34">
        <v>8707886.7300000004</v>
      </c>
    </row>
    <row r="8" spans="1:4" ht="19.95" customHeight="1" x14ac:dyDescent="0.25">
      <c r="A8" s="25">
        <v>3</v>
      </c>
      <c r="B8" s="35" t="s">
        <v>84</v>
      </c>
      <c r="C8" s="32" t="s">
        <v>4</v>
      </c>
      <c r="D8" s="34">
        <v>124173997.05999997</v>
      </c>
    </row>
    <row r="9" spans="1:4" ht="19.95" customHeight="1" x14ac:dyDescent="0.25">
      <c r="A9" s="25">
        <v>4</v>
      </c>
      <c r="B9" s="35" t="s">
        <v>84</v>
      </c>
      <c r="C9" s="32" t="s">
        <v>5</v>
      </c>
      <c r="D9" s="34">
        <v>3354771.8400000008</v>
      </c>
    </row>
    <row r="10" spans="1:4" ht="19.95" customHeight="1" x14ac:dyDescent="0.25">
      <c r="A10" s="25">
        <v>5</v>
      </c>
      <c r="B10" s="35" t="s">
        <v>84</v>
      </c>
      <c r="C10" s="32" t="s">
        <v>9</v>
      </c>
      <c r="D10" s="34">
        <v>1452477.5200000003</v>
      </c>
    </row>
    <row r="11" spans="1:4" ht="19.95" customHeight="1" x14ac:dyDescent="0.25">
      <c r="A11" s="25">
        <v>6</v>
      </c>
      <c r="B11" s="35" t="s">
        <v>84</v>
      </c>
      <c r="C11" s="32" t="s">
        <v>11</v>
      </c>
      <c r="D11" s="34">
        <v>4625608.2700000014</v>
      </c>
    </row>
    <row r="12" spans="1:4" ht="19.95" customHeight="1" x14ac:dyDescent="0.25">
      <c r="A12" s="25">
        <v>7</v>
      </c>
      <c r="B12" s="35" t="s">
        <v>84</v>
      </c>
      <c r="C12" s="32" t="s">
        <v>32</v>
      </c>
      <c r="D12" s="34">
        <v>3512221.600000001</v>
      </c>
    </row>
    <row r="13" spans="1:4" ht="19.95" customHeight="1" x14ac:dyDescent="0.25">
      <c r="A13" s="25">
        <v>8</v>
      </c>
      <c r="B13" s="35" t="s">
        <v>84</v>
      </c>
      <c r="C13" s="32" t="s">
        <v>33</v>
      </c>
      <c r="D13" s="34">
        <v>-1138715.83</v>
      </c>
    </row>
    <row r="14" spans="1:4" ht="19.95" customHeight="1" x14ac:dyDescent="0.25">
      <c r="A14" s="25">
        <v>9</v>
      </c>
      <c r="B14" s="35" t="s">
        <v>84</v>
      </c>
      <c r="C14" s="32" t="s">
        <v>34</v>
      </c>
      <c r="D14" s="34">
        <v>-534828.08999999985</v>
      </c>
    </row>
    <row r="15" spans="1:4" ht="19.95" customHeight="1" x14ac:dyDescent="0.25">
      <c r="A15" s="25">
        <v>10</v>
      </c>
      <c r="B15" s="35" t="s">
        <v>84</v>
      </c>
      <c r="C15" s="32" t="s">
        <v>35</v>
      </c>
      <c r="D15" s="34">
        <v>643212.75</v>
      </c>
    </row>
    <row r="16" spans="1:4" ht="19.95" customHeight="1" x14ac:dyDescent="0.25">
      <c r="A16" s="25">
        <v>11</v>
      </c>
      <c r="B16" s="35" t="s">
        <v>84</v>
      </c>
      <c r="C16" s="32" t="s">
        <v>36</v>
      </c>
      <c r="D16" s="34">
        <v>6671096.290000001</v>
      </c>
    </row>
    <row r="17" spans="1:4" ht="19.95" customHeight="1" x14ac:dyDescent="0.25">
      <c r="A17" s="25">
        <v>12</v>
      </c>
      <c r="B17" s="35" t="s">
        <v>84</v>
      </c>
      <c r="C17" s="32" t="s">
        <v>37</v>
      </c>
      <c r="D17" s="34">
        <v>18698598.859999996</v>
      </c>
    </row>
    <row r="18" spans="1:4" ht="19.95" customHeight="1" x14ac:dyDescent="0.25">
      <c r="A18" s="25">
        <v>13</v>
      </c>
      <c r="B18" s="35" t="s">
        <v>84</v>
      </c>
      <c r="C18" s="32" t="s">
        <v>13</v>
      </c>
      <c r="D18" s="34">
        <v>416531.19999999995</v>
      </c>
    </row>
    <row r="19" spans="1:4" ht="19.95" customHeight="1" x14ac:dyDescent="0.25">
      <c r="A19" s="25">
        <v>14</v>
      </c>
      <c r="B19" s="35" t="s">
        <v>84</v>
      </c>
      <c r="C19" s="32" t="s">
        <v>14</v>
      </c>
      <c r="D19" s="34">
        <v>570186.05000000005</v>
      </c>
    </row>
    <row r="20" spans="1:4" ht="19.95" customHeight="1" x14ac:dyDescent="0.25">
      <c r="A20" s="25">
        <v>15</v>
      </c>
      <c r="B20" s="35" t="s">
        <v>84</v>
      </c>
      <c r="C20" s="32" t="s">
        <v>15</v>
      </c>
      <c r="D20" s="34">
        <v>1016904.6799999999</v>
      </c>
    </row>
    <row r="21" spans="1:4" ht="19.95" customHeight="1" x14ac:dyDescent="0.25">
      <c r="A21" s="25">
        <v>16</v>
      </c>
      <c r="B21" s="35" t="s">
        <v>84</v>
      </c>
      <c r="C21" s="32" t="s">
        <v>16</v>
      </c>
      <c r="D21" s="34">
        <v>921670.22</v>
      </c>
    </row>
    <row r="22" spans="1:4" ht="19.95" customHeight="1" x14ac:dyDescent="0.25">
      <c r="A22" s="25">
        <v>17</v>
      </c>
      <c r="B22" s="35" t="s">
        <v>84</v>
      </c>
      <c r="C22" s="32" t="s">
        <v>17</v>
      </c>
      <c r="D22" s="34">
        <v>833135.14999999991</v>
      </c>
    </row>
    <row r="23" spans="1:4" ht="19.95" customHeight="1" x14ac:dyDescent="0.25">
      <c r="A23" s="25">
        <v>18</v>
      </c>
      <c r="B23" s="35" t="s">
        <v>84</v>
      </c>
      <c r="C23" s="32" t="s">
        <v>18</v>
      </c>
      <c r="D23" s="34">
        <v>540303.59000000008</v>
      </c>
    </row>
    <row r="24" spans="1:4" ht="19.95" customHeight="1" x14ac:dyDescent="0.25">
      <c r="A24" s="25">
        <v>19</v>
      </c>
      <c r="B24" s="35" t="s">
        <v>84</v>
      </c>
      <c r="C24" s="32" t="s">
        <v>19</v>
      </c>
      <c r="D24" s="34">
        <v>329628.04000000004</v>
      </c>
    </row>
    <row r="25" spans="1:4" ht="19.95" customHeight="1" x14ac:dyDescent="0.25">
      <c r="A25" s="25">
        <v>20</v>
      </c>
      <c r="B25" s="35" t="s">
        <v>84</v>
      </c>
      <c r="C25" s="32" t="s">
        <v>20</v>
      </c>
      <c r="D25" s="34">
        <v>160717.82999999999</v>
      </c>
    </row>
    <row r="26" spans="1:4" ht="19.95" customHeight="1" x14ac:dyDescent="0.25">
      <c r="A26" s="25">
        <v>21</v>
      </c>
      <c r="B26" s="35" t="s">
        <v>84</v>
      </c>
      <c r="C26" s="32" t="s">
        <v>31</v>
      </c>
      <c r="D26" s="34">
        <v>33517.5</v>
      </c>
    </row>
    <row r="27" spans="1:4" ht="19.95" customHeight="1" x14ac:dyDescent="0.25">
      <c r="A27" s="8"/>
      <c r="B27" s="29"/>
      <c r="C27" s="33"/>
      <c r="D27" s="27">
        <f>SUM(D6:D26)</f>
        <v>174770965.15999997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1808-3C1B-4692-AF14-68F5BF918634}">
  <dimension ref="A1:D65"/>
  <sheetViews>
    <sheetView zoomScaleNormal="100" workbookViewId="0">
      <selection activeCell="C16" sqref="C16"/>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83</v>
      </c>
      <c r="C6" s="32" t="s">
        <v>2</v>
      </c>
      <c r="D6" s="34">
        <v>-1988301.1799999988</v>
      </c>
    </row>
    <row r="7" spans="1:4" ht="19.95" customHeight="1" x14ac:dyDescent="0.25">
      <c r="A7" s="25">
        <v>2</v>
      </c>
      <c r="B7" s="35" t="s">
        <v>83</v>
      </c>
      <c r="C7" s="32" t="s">
        <v>3</v>
      </c>
      <c r="D7" s="34">
        <v>6441792.4600000009</v>
      </c>
    </row>
    <row r="8" spans="1:4" ht="19.95" customHeight="1" x14ac:dyDescent="0.25">
      <c r="A8" s="25">
        <v>3</v>
      </c>
      <c r="B8" s="35" t="s">
        <v>83</v>
      </c>
      <c r="C8" s="32" t="s">
        <v>4</v>
      </c>
      <c r="D8" s="34">
        <v>191600396.87</v>
      </c>
    </row>
    <row r="9" spans="1:4" ht="19.95" customHeight="1" x14ac:dyDescent="0.25">
      <c r="A9" s="25">
        <v>4</v>
      </c>
      <c r="B9" s="35" t="s">
        <v>83</v>
      </c>
      <c r="C9" s="32" t="s">
        <v>5</v>
      </c>
      <c r="D9" s="34">
        <v>4931868.34</v>
      </c>
    </row>
    <row r="10" spans="1:4" ht="19.95" customHeight="1" x14ac:dyDescent="0.25">
      <c r="A10" s="25">
        <v>5</v>
      </c>
      <c r="B10" s="35" t="s">
        <v>83</v>
      </c>
      <c r="C10" s="32" t="s">
        <v>9</v>
      </c>
      <c r="D10" s="34">
        <v>183137.19999999925</v>
      </c>
    </row>
    <row r="11" spans="1:4" ht="19.95" customHeight="1" x14ac:dyDescent="0.25">
      <c r="A11" s="25">
        <v>6</v>
      </c>
      <c r="B11" s="35" t="s">
        <v>83</v>
      </c>
      <c r="C11" s="32" t="s">
        <v>11</v>
      </c>
      <c r="D11" s="34">
        <v>14952268.360000005</v>
      </c>
    </row>
    <row r="12" spans="1:4" ht="19.95" customHeight="1" x14ac:dyDescent="0.25">
      <c r="A12" s="25">
        <v>7</v>
      </c>
      <c r="B12" s="35" t="s">
        <v>83</v>
      </c>
      <c r="C12" s="32" t="s">
        <v>32</v>
      </c>
      <c r="D12" s="34">
        <v>1750772.8099999996</v>
      </c>
    </row>
    <row r="13" spans="1:4" ht="19.95" customHeight="1" x14ac:dyDescent="0.25">
      <c r="A13" s="25">
        <v>8</v>
      </c>
      <c r="B13" s="35" t="s">
        <v>83</v>
      </c>
      <c r="C13" s="32" t="s">
        <v>33</v>
      </c>
      <c r="D13" s="34">
        <v>-247951.93999999994</v>
      </c>
    </row>
    <row r="14" spans="1:4" ht="19.95" customHeight="1" x14ac:dyDescent="0.25">
      <c r="A14" s="25">
        <v>9</v>
      </c>
      <c r="B14" s="35" t="s">
        <v>83</v>
      </c>
      <c r="C14" s="32" t="s">
        <v>34</v>
      </c>
      <c r="D14" s="34">
        <v>-340083.09000000078</v>
      </c>
    </row>
    <row r="15" spans="1:4" ht="19.95" customHeight="1" x14ac:dyDescent="0.25">
      <c r="A15" s="25">
        <v>10</v>
      </c>
      <c r="B15" s="35" t="s">
        <v>83</v>
      </c>
      <c r="C15" s="32" t="s">
        <v>35</v>
      </c>
      <c r="D15" s="34">
        <v>-51439.900000000373</v>
      </c>
    </row>
    <row r="16" spans="1:4" ht="19.95" customHeight="1" x14ac:dyDescent="0.25">
      <c r="A16" s="25">
        <v>11</v>
      </c>
      <c r="B16" s="35" t="s">
        <v>83</v>
      </c>
      <c r="C16" s="32" t="s">
        <v>36</v>
      </c>
      <c r="D16" s="34">
        <v>8592861.5</v>
      </c>
    </row>
    <row r="17" spans="1:4" ht="19.95" customHeight="1" x14ac:dyDescent="0.25">
      <c r="A17" s="25">
        <v>12</v>
      </c>
      <c r="B17" s="35" t="s">
        <v>83</v>
      </c>
      <c r="C17" s="32" t="s">
        <v>37</v>
      </c>
      <c r="D17" s="34">
        <v>14749682.949999999</v>
      </c>
    </row>
    <row r="18" spans="1:4" ht="19.95" customHeight="1" x14ac:dyDescent="0.25">
      <c r="A18" s="25">
        <v>13</v>
      </c>
      <c r="B18" s="35" t="s">
        <v>83</v>
      </c>
      <c r="C18" s="32" t="s">
        <v>13</v>
      </c>
      <c r="D18" s="34">
        <v>309711.84000000003</v>
      </c>
    </row>
    <row r="19" spans="1:4" ht="19.95" customHeight="1" x14ac:dyDescent="0.25">
      <c r="A19" s="25">
        <v>14</v>
      </c>
      <c r="B19" s="35" t="s">
        <v>83</v>
      </c>
      <c r="C19" s="32" t="s">
        <v>14</v>
      </c>
      <c r="D19" s="34">
        <v>677921.21</v>
      </c>
    </row>
    <row r="20" spans="1:4" ht="19.95" customHeight="1" x14ac:dyDescent="0.25">
      <c r="A20" s="25">
        <v>15</v>
      </c>
      <c r="B20" s="35" t="s">
        <v>83</v>
      </c>
      <c r="C20" s="32" t="s">
        <v>15</v>
      </c>
      <c r="D20" s="34">
        <v>892719.54999999993</v>
      </c>
    </row>
    <row r="21" spans="1:4" ht="19.95" customHeight="1" x14ac:dyDescent="0.25">
      <c r="A21" s="25">
        <v>16</v>
      </c>
      <c r="B21" s="35" t="s">
        <v>83</v>
      </c>
      <c r="C21" s="32" t="s">
        <v>16</v>
      </c>
      <c r="D21" s="34">
        <v>1019877.9500000001</v>
      </c>
    </row>
    <row r="22" spans="1:4" ht="19.95" customHeight="1" x14ac:dyDescent="0.25">
      <c r="A22" s="25">
        <v>17</v>
      </c>
      <c r="B22" s="35" t="s">
        <v>83</v>
      </c>
      <c r="C22" s="32" t="s">
        <v>17</v>
      </c>
      <c r="D22" s="34">
        <v>809667.49</v>
      </c>
    </row>
    <row r="23" spans="1:4" ht="19.95" customHeight="1" x14ac:dyDescent="0.25">
      <c r="A23" s="25">
        <v>18</v>
      </c>
      <c r="B23" s="35" t="s">
        <v>83</v>
      </c>
      <c r="C23" s="32" t="s">
        <v>18</v>
      </c>
      <c r="D23" s="34">
        <v>436462.57999999996</v>
      </c>
    </row>
    <row r="24" spans="1:4" ht="19.95" customHeight="1" x14ac:dyDescent="0.25">
      <c r="A24" s="25">
        <v>19</v>
      </c>
      <c r="B24" s="35" t="s">
        <v>83</v>
      </c>
      <c r="C24" s="32" t="s">
        <v>19</v>
      </c>
      <c r="D24" s="34">
        <v>282571.39999999997</v>
      </c>
    </row>
    <row r="25" spans="1:4" ht="19.95" customHeight="1" x14ac:dyDescent="0.25">
      <c r="A25" s="25">
        <v>20</v>
      </c>
      <c r="B25" s="35" t="s">
        <v>83</v>
      </c>
      <c r="C25" s="32" t="s">
        <v>20</v>
      </c>
      <c r="D25" s="34">
        <v>238655.32</v>
      </c>
    </row>
    <row r="26" spans="1:4" ht="19.95" customHeight="1" x14ac:dyDescent="0.25">
      <c r="A26" s="25">
        <v>21</v>
      </c>
      <c r="B26" s="35" t="s">
        <v>83</v>
      </c>
      <c r="C26" s="32" t="s">
        <v>31</v>
      </c>
      <c r="D26" s="34">
        <v>57359.090000000011</v>
      </c>
    </row>
    <row r="27" spans="1:4" ht="19.95" customHeight="1" x14ac:dyDescent="0.25">
      <c r="A27" s="8"/>
      <c r="B27" s="29"/>
      <c r="C27" s="33"/>
      <c r="D27" s="27">
        <f>SUM(D6:D26)</f>
        <v>245299950.81000003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E472-5674-4289-8F94-37EABC631D2E}">
  <dimension ref="A1:D65"/>
  <sheetViews>
    <sheetView zoomScaleNormal="100" workbookViewId="0">
      <selection activeCell="D17" sqref="D1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82</v>
      </c>
      <c r="C6" s="32" t="s">
        <v>2</v>
      </c>
      <c r="D6" s="34">
        <v>-879318.86000000034</v>
      </c>
    </row>
    <row r="7" spans="1:4" ht="19.95" customHeight="1" x14ac:dyDescent="0.25">
      <c r="A7" s="25">
        <v>2</v>
      </c>
      <c r="B7" s="35" t="s">
        <v>82</v>
      </c>
      <c r="C7" s="32" t="s">
        <v>3</v>
      </c>
      <c r="D7" s="34">
        <v>3743504.12</v>
      </c>
    </row>
    <row r="8" spans="1:4" ht="19.95" customHeight="1" x14ac:dyDescent="0.25">
      <c r="A8" s="25">
        <v>3</v>
      </c>
      <c r="B8" s="35" t="s">
        <v>82</v>
      </c>
      <c r="C8" s="32" t="s">
        <v>4</v>
      </c>
      <c r="D8" s="34">
        <v>227712137.09</v>
      </c>
    </row>
    <row r="9" spans="1:4" ht="19.95" customHeight="1" x14ac:dyDescent="0.25">
      <c r="A9" s="25">
        <v>4</v>
      </c>
      <c r="B9" s="35" t="s">
        <v>82</v>
      </c>
      <c r="C9" s="32" t="s">
        <v>5</v>
      </c>
      <c r="D9" s="34">
        <v>831340.16000000015</v>
      </c>
    </row>
    <row r="10" spans="1:4" ht="19.95" customHeight="1" x14ac:dyDescent="0.25">
      <c r="A10" s="25">
        <v>5</v>
      </c>
      <c r="B10" s="35" t="s">
        <v>82</v>
      </c>
      <c r="C10" s="32" t="s">
        <v>9</v>
      </c>
      <c r="D10" s="34">
        <v>-1393602.4099999997</v>
      </c>
    </row>
    <row r="11" spans="1:4" ht="19.95" customHeight="1" x14ac:dyDescent="0.25">
      <c r="A11" s="25">
        <v>6</v>
      </c>
      <c r="B11" s="35" t="s">
        <v>82</v>
      </c>
      <c r="C11" s="32" t="s">
        <v>11</v>
      </c>
      <c r="D11" s="34">
        <v>11337695.580000002</v>
      </c>
    </row>
    <row r="12" spans="1:4" ht="19.95" customHeight="1" x14ac:dyDescent="0.25">
      <c r="A12" s="25">
        <v>7</v>
      </c>
      <c r="B12" s="35" t="s">
        <v>82</v>
      </c>
      <c r="C12" s="32" t="s">
        <v>32</v>
      </c>
      <c r="D12" s="34">
        <v>-451337.69000000041</v>
      </c>
    </row>
    <row r="13" spans="1:4" ht="19.95" customHeight="1" x14ac:dyDescent="0.25">
      <c r="A13" s="25">
        <v>8</v>
      </c>
      <c r="B13" s="35" t="s">
        <v>82</v>
      </c>
      <c r="C13" s="32" t="s">
        <v>33</v>
      </c>
      <c r="D13" s="34">
        <v>-450573.70999999996</v>
      </c>
    </row>
    <row r="14" spans="1:4" ht="19.95" customHeight="1" x14ac:dyDescent="0.25">
      <c r="A14" s="25">
        <v>9</v>
      </c>
      <c r="B14" s="35" t="s">
        <v>82</v>
      </c>
      <c r="C14" s="32" t="s">
        <v>34</v>
      </c>
      <c r="D14" s="34">
        <v>-1109849.4300000006</v>
      </c>
    </row>
    <row r="15" spans="1:4" ht="19.95" customHeight="1" x14ac:dyDescent="0.25">
      <c r="A15" s="25">
        <v>10</v>
      </c>
      <c r="B15" s="35" t="s">
        <v>82</v>
      </c>
      <c r="C15" s="32" t="s">
        <v>35</v>
      </c>
      <c r="D15" s="34">
        <v>-3856366.4400000004</v>
      </c>
    </row>
    <row r="16" spans="1:4" ht="19.95" customHeight="1" x14ac:dyDescent="0.25">
      <c r="A16" s="25">
        <v>11</v>
      </c>
      <c r="B16" s="35" t="s">
        <v>82</v>
      </c>
      <c r="C16" s="32" t="s">
        <v>36</v>
      </c>
      <c r="D16" s="34">
        <v>-3395268.2700000014</v>
      </c>
    </row>
    <row r="17" spans="1:4" ht="19.95" customHeight="1" x14ac:dyDescent="0.25">
      <c r="A17" s="25">
        <v>12</v>
      </c>
      <c r="B17" s="35" t="s">
        <v>82</v>
      </c>
      <c r="C17" s="32" t="s">
        <v>37</v>
      </c>
      <c r="D17" s="34">
        <v>8301687.8700000029</v>
      </c>
    </row>
    <row r="18" spans="1:4" ht="19.95" customHeight="1" x14ac:dyDescent="0.25">
      <c r="A18" s="25">
        <v>13</v>
      </c>
      <c r="B18" s="35" t="s">
        <v>82</v>
      </c>
      <c r="C18" s="32" t="s">
        <v>13</v>
      </c>
      <c r="D18" s="34">
        <v>-2087909.6099999999</v>
      </c>
    </row>
    <row r="19" spans="1:4" ht="19.95" customHeight="1" x14ac:dyDescent="0.25">
      <c r="A19" s="25">
        <v>14</v>
      </c>
      <c r="B19" s="35" t="s">
        <v>82</v>
      </c>
      <c r="C19" s="32" t="s">
        <v>14</v>
      </c>
      <c r="D19" s="34">
        <v>-4198921.6500000004</v>
      </c>
    </row>
    <row r="20" spans="1:4" ht="19.95" customHeight="1" x14ac:dyDescent="0.25">
      <c r="A20" s="25">
        <v>15</v>
      </c>
      <c r="B20" s="35" t="s">
        <v>82</v>
      </c>
      <c r="C20" s="32" t="s">
        <v>15</v>
      </c>
      <c r="D20" s="34">
        <v>-5541128.7599999998</v>
      </c>
    </row>
    <row r="21" spans="1:4" ht="19.95" customHeight="1" x14ac:dyDescent="0.25">
      <c r="A21" s="25">
        <v>16</v>
      </c>
      <c r="B21" s="35" t="s">
        <v>82</v>
      </c>
      <c r="C21" s="32" t="s">
        <v>16</v>
      </c>
      <c r="D21" s="34">
        <v>-4323178.4899999993</v>
      </c>
    </row>
    <row r="22" spans="1:4" ht="19.95" customHeight="1" x14ac:dyDescent="0.25">
      <c r="A22" s="25">
        <v>17</v>
      </c>
      <c r="B22" s="35" t="s">
        <v>82</v>
      </c>
      <c r="C22" s="32" t="s">
        <v>17</v>
      </c>
      <c r="D22" s="34">
        <v>-2897439.9300000006</v>
      </c>
    </row>
    <row r="23" spans="1:4" ht="19.95" customHeight="1" x14ac:dyDescent="0.25">
      <c r="A23" s="25">
        <v>18</v>
      </c>
      <c r="B23" s="35" t="s">
        <v>82</v>
      </c>
      <c r="C23" s="32" t="s">
        <v>18</v>
      </c>
      <c r="D23" s="34">
        <v>-1033449.1100000001</v>
      </c>
    </row>
    <row r="24" spans="1:4" ht="19.95" customHeight="1" x14ac:dyDescent="0.25">
      <c r="A24" s="25">
        <v>19</v>
      </c>
      <c r="B24" s="35" t="s">
        <v>82</v>
      </c>
      <c r="C24" s="32" t="s">
        <v>19</v>
      </c>
      <c r="D24" s="34">
        <v>162870.19999999995</v>
      </c>
    </row>
    <row r="25" spans="1:4" ht="19.95" customHeight="1" x14ac:dyDescent="0.25">
      <c r="A25" s="25">
        <v>20</v>
      </c>
      <c r="B25" s="35" t="s">
        <v>82</v>
      </c>
      <c r="C25" s="32" t="s">
        <v>20</v>
      </c>
      <c r="D25" s="34">
        <v>271842.27</v>
      </c>
    </row>
    <row r="26" spans="1:4" ht="19.95" customHeight="1" x14ac:dyDescent="0.25">
      <c r="A26" s="25">
        <v>21</v>
      </c>
      <c r="B26" s="35" t="s">
        <v>82</v>
      </c>
      <c r="C26" s="32" t="s">
        <v>31</v>
      </c>
      <c r="D26" s="34">
        <v>39851.53</v>
      </c>
    </row>
    <row r="27" spans="1:4" ht="19.95" customHeight="1" x14ac:dyDescent="0.25">
      <c r="A27" s="8"/>
      <c r="B27" s="29"/>
      <c r="C27" s="33"/>
      <c r="D27" s="27">
        <f>SUM(D6:D26)</f>
        <v>220782584.45999995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CFC5F-9DCB-4B42-92F3-0FF2A28F4005}">
  <dimension ref="A1:D65"/>
  <sheetViews>
    <sheetView zoomScale="80" zoomScaleNormal="80" workbookViewId="0">
      <selection activeCell="H19" sqref="H19"/>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81</v>
      </c>
      <c r="C6" s="32" t="s">
        <v>2</v>
      </c>
      <c r="D6" s="34">
        <v>-3643049.8200000003</v>
      </c>
    </row>
    <row r="7" spans="1:4" ht="19.95" customHeight="1" x14ac:dyDescent="0.25">
      <c r="A7" s="25">
        <v>2</v>
      </c>
      <c r="B7" s="35" t="s">
        <v>81</v>
      </c>
      <c r="C7" s="32" t="s">
        <v>3</v>
      </c>
      <c r="D7" s="34">
        <v>2765589.9800000004</v>
      </c>
    </row>
    <row r="8" spans="1:4" ht="19.95" customHeight="1" x14ac:dyDescent="0.25">
      <c r="A8" s="25">
        <v>3</v>
      </c>
      <c r="B8" s="35" t="s">
        <v>81</v>
      </c>
      <c r="C8" s="32" t="s">
        <v>4</v>
      </c>
      <c r="D8" s="34">
        <v>121535273.91999999</v>
      </c>
    </row>
    <row r="9" spans="1:4" ht="19.95" customHeight="1" x14ac:dyDescent="0.25">
      <c r="A9" s="25">
        <v>4</v>
      </c>
      <c r="B9" s="35" t="s">
        <v>81</v>
      </c>
      <c r="C9" s="32" t="s">
        <v>5</v>
      </c>
      <c r="D9" s="34">
        <v>844140.70999999973</v>
      </c>
    </row>
    <row r="10" spans="1:4" ht="19.95" customHeight="1" x14ac:dyDescent="0.25">
      <c r="A10" s="25">
        <v>5</v>
      </c>
      <c r="B10" s="35" t="s">
        <v>81</v>
      </c>
      <c r="C10" s="32" t="s">
        <v>9</v>
      </c>
      <c r="D10" s="34">
        <v>-594362.33999999985</v>
      </c>
    </row>
    <row r="11" spans="1:4" ht="19.95" customHeight="1" x14ac:dyDescent="0.25">
      <c r="A11" s="25">
        <v>6</v>
      </c>
      <c r="B11" s="35" t="s">
        <v>81</v>
      </c>
      <c r="C11" s="32" t="s">
        <v>11</v>
      </c>
      <c r="D11" s="34">
        <v>-6639771.6500000004</v>
      </c>
    </row>
    <row r="12" spans="1:4" ht="19.95" customHeight="1" x14ac:dyDescent="0.25">
      <c r="A12" s="25">
        <v>7</v>
      </c>
      <c r="B12" s="35" t="s">
        <v>81</v>
      </c>
      <c r="C12" s="32" t="s">
        <v>32</v>
      </c>
      <c r="D12" s="34">
        <v>3425752.5100000007</v>
      </c>
    </row>
    <row r="13" spans="1:4" ht="19.95" customHeight="1" x14ac:dyDescent="0.25">
      <c r="A13" s="25">
        <v>8</v>
      </c>
      <c r="B13" s="35" t="s">
        <v>81</v>
      </c>
      <c r="C13" s="32" t="s">
        <v>33</v>
      </c>
      <c r="D13" s="34">
        <v>687600.55999999959</v>
      </c>
    </row>
    <row r="14" spans="1:4" ht="19.95" customHeight="1" x14ac:dyDescent="0.25">
      <c r="A14" s="25">
        <v>9</v>
      </c>
      <c r="B14" s="35" t="s">
        <v>81</v>
      </c>
      <c r="C14" s="32" t="s">
        <v>34</v>
      </c>
      <c r="D14" s="34">
        <v>2486191.6799999997</v>
      </c>
    </row>
    <row r="15" spans="1:4" ht="19.95" customHeight="1" x14ac:dyDescent="0.25">
      <c r="A15" s="25">
        <v>10</v>
      </c>
      <c r="B15" s="35" t="s">
        <v>81</v>
      </c>
      <c r="C15" s="32" t="s">
        <v>35</v>
      </c>
      <c r="D15" s="34">
        <v>-1414259.1500000004</v>
      </c>
    </row>
    <row r="16" spans="1:4" ht="19.95" customHeight="1" x14ac:dyDescent="0.25">
      <c r="A16" s="25">
        <v>11</v>
      </c>
      <c r="B16" s="35" t="s">
        <v>81</v>
      </c>
      <c r="C16" s="32" t="s">
        <v>36</v>
      </c>
      <c r="D16" s="34">
        <v>8384468.879999998</v>
      </c>
    </row>
    <row r="17" spans="1:4" ht="19.95" customHeight="1" x14ac:dyDescent="0.25">
      <c r="A17" s="25">
        <v>12</v>
      </c>
      <c r="B17" s="35" t="s">
        <v>81</v>
      </c>
      <c r="C17" s="32" t="s">
        <v>37</v>
      </c>
      <c r="D17" s="34">
        <v>14575560.030000001</v>
      </c>
    </row>
    <row r="18" spans="1:4" ht="19.95" customHeight="1" x14ac:dyDescent="0.25">
      <c r="A18" s="25">
        <v>13</v>
      </c>
      <c r="B18" s="35" t="s">
        <v>81</v>
      </c>
      <c r="C18" s="32" t="s">
        <v>13</v>
      </c>
      <c r="D18" s="34">
        <v>369479.7</v>
      </c>
    </row>
    <row r="19" spans="1:4" ht="19.95" customHeight="1" x14ac:dyDescent="0.25">
      <c r="A19" s="25">
        <v>14</v>
      </c>
      <c r="B19" s="35" t="s">
        <v>81</v>
      </c>
      <c r="C19" s="32" t="s">
        <v>14</v>
      </c>
      <c r="D19" s="34">
        <v>731083.63</v>
      </c>
    </row>
    <row r="20" spans="1:4" ht="19.95" customHeight="1" x14ac:dyDescent="0.25">
      <c r="A20" s="25">
        <v>15</v>
      </c>
      <c r="B20" s="35" t="s">
        <v>81</v>
      </c>
      <c r="C20" s="32" t="s">
        <v>15</v>
      </c>
      <c r="D20" s="34">
        <v>1030327.3399999999</v>
      </c>
    </row>
    <row r="21" spans="1:4" ht="19.95" customHeight="1" x14ac:dyDescent="0.25">
      <c r="A21" s="25">
        <v>16</v>
      </c>
      <c r="B21" s="35" t="s">
        <v>81</v>
      </c>
      <c r="C21" s="32" t="s">
        <v>16</v>
      </c>
      <c r="D21" s="34">
        <v>1213550.23</v>
      </c>
    </row>
    <row r="22" spans="1:4" ht="19.95" customHeight="1" x14ac:dyDescent="0.25">
      <c r="A22" s="25">
        <v>17</v>
      </c>
      <c r="B22" s="35" t="s">
        <v>81</v>
      </c>
      <c r="C22" s="32" t="s">
        <v>17</v>
      </c>
      <c r="D22" s="34">
        <v>763851.76000000013</v>
      </c>
    </row>
    <row r="23" spans="1:4" ht="19.95" customHeight="1" x14ac:dyDescent="0.25">
      <c r="A23" s="25">
        <v>18</v>
      </c>
      <c r="B23" s="35" t="s">
        <v>81</v>
      </c>
      <c r="C23" s="32" t="s">
        <v>18</v>
      </c>
      <c r="D23" s="34">
        <v>639139.92999999993</v>
      </c>
    </row>
    <row r="24" spans="1:4" ht="19.95" customHeight="1" x14ac:dyDescent="0.25">
      <c r="A24" s="25">
        <v>19</v>
      </c>
      <c r="B24" s="35" t="s">
        <v>81</v>
      </c>
      <c r="C24" s="32" t="s">
        <v>19</v>
      </c>
      <c r="D24" s="34">
        <v>315990.77000000008</v>
      </c>
    </row>
    <row r="25" spans="1:4" ht="19.95" customHeight="1" x14ac:dyDescent="0.25">
      <c r="A25" s="25">
        <v>20</v>
      </c>
      <c r="B25" s="35" t="s">
        <v>81</v>
      </c>
      <c r="C25" s="32" t="s">
        <v>20</v>
      </c>
      <c r="D25" s="34">
        <v>197443.57</v>
      </c>
    </row>
    <row r="26" spans="1:4" ht="19.95" customHeight="1" x14ac:dyDescent="0.25">
      <c r="A26" s="25">
        <v>21</v>
      </c>
      <c r="B26" s="35" t="s">
        <v>81</v>
      </c>
      <c r="C26" s="32" t="s">
        <v>31</v>
      </c>
      <c r="D26" s="34">
        <v>44122.81</v>
      </c>
    </row>
    <row r="27" spans="1:4" ht="19.95" customHeight="1" x14ac:dyDescent="0.25">
      <c r="A27" s="8"/>
      <c r="B27" s="29"/>
      <c r="C27" s="33"/>
      <c r="D27" s="27">
        <f>SUM(D6:D26)</f>
        <v>147718125.04999995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5E08-240F-423D-A9AF-26744FA0CF51}">
  <dimension ref="A1:D65"/>
  <sheetViews>
    <sheetView zoomScaleNormal="100" workbookViewId="0">
      <selection activeCell="I14" sqref="I1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80</v>
      </c>
      <c r="C6" s="32" t="s">
        <v>2</v>
      </c>
      <c r="D6" s="34">
        <v>-6733917.4899999984</v>
      </c>
    </row>
    <row r="7" spans="1:4" ht="19.95" customHeight="1" x14ac:dyDescent="0.25">
      <c r="A7" s="25">
        <v>2</v>
      </c>
      <c r="B7" s="35" t="s">
        <v>80</v>
      </c>
      <c r="C7" s="32" t="s">
        <v>3</v>
      </c>
      <c r="D7" s="34">
        <v>1197516.42</v>
      </c>
    </row>
    <row r="8" spans="1:4" ht="19.95" customHeight="1" x14ac:dyDescent="0.25">
      <c r="A8" s="25">
        <v>3</v>
      </c>
      <c r="B8" s="35" t="s">
        <v>80</v>
      </c>
      <c r="C8" s="32" t="s">
        <v>4</v>
      </c>
      <c r="D8" s="34">
        <v>125600070.28</v>
      </c>
    </row>
    <row r="9" spans="1:4" ht="19.95" customHeight="1" x14ac:dyDescent="0.25">
      <c r="A9" s="25">
        <v>4</v>
      </c>
      <c r="B9" s="35" t="s">
        <v>80</v>
      </c>
      <c r="C9" s="32" t="s">
        <v>5</v>
      </c>
      <c r="D9" s="34">
        <v>1392385.37</v>
      </c>
    </row>
    <row r="10" spans="1:4" ht="19.95" customHeight="1" x14ac:dyDescent="0.25">
      <c r="A10" s="25">
        <v>5</v>
      </c>
      <c r="B10" s="35" t="s">
        <v>80</v>
      </c>
      <c r="C10" s="32" t="s">
        <v>9</v>
      </c>
      <c r="D10" s="34">
        <v>-1666551.4699999988</v>
      </c>
    </row>
    <row r="11" spans="1:4" ht="19.95" customHeight="1" x14ac:dyDescent="0.25">
      <c r="A11" s="25">
        <v>6</v>
      </c>
      <c r="B11" s="35" t="s">
        <v>80</v>
      </c>
      <c r="C11" s="32" t="s">
        <v>11</v>
      </c>
      <c r="D11" s="34">
        <v>-3718098.660000002</v>
      </c>
    </row>
    <row r="12" spans="1:4" ht="19.95" customHeight="1" x14ac:dyDescent="0.25">
      <c r="A12" s="25">
        <v>7</v>
      </c>
      <c r="B12" s="35" t="s">
        <v>80</v>
      </c>
      <c r="C12" s="32" t="s">
        <v>32</v>
      </c>
      <c r="D12" s="34">
        <v>6182700.4000000004</v>
      </c>
    </row>
    <row r="13" spans="1:4" ht="19.95" customHeight="1" x14ac:dyDescent="0.25">
      <c r="A13" s="25">
        <v>8</v>
      </c>
      <c r="B13" s="35" t="s">
        <v>80</v>
      </c>
      <c r="C13" s="32" t="s">
        <v>33</v>
      </c>
      <c r="D13" s="34">
        <v>3257026.6299999994</v>
      </c>
    </row>
    <row r="14" spans="1:4" ht="19.95" customHeight="1" x14ac:dyDescent="0.25">
      <c r="A14" s="25">
        <v>9</v>
      </c>
      <c r="B14" s="35" t="s">
        <v>80</v>
      </c>
      <c r="C14" s="32" t="s">
        <v>34</v>
      </c>
      <c r="D14" s="34">
        <v>1224798.2000000002</v>
      </c>
    </row>
    <row r="15" spans="1:4" ht="19.95" customHeight="1" x14ac:dyDescent="0.25">
      <c r="A15" s="25">
        <v>10</v>
      </c>
      <c r="B15" s="35" t="s">
        <v>80</v>
      </c>
      <c r="C15" s="32" t="s">
        <v>35</v>
      </c>
      <c r="D15" s="34">
        <v>-4035941.94</v>
      </c>
    </row>
    <row r="16" spans="1:4" ht="19.95" customHeight="1" x14ac:dyDescent="0.25">
      <c r="A16" s="25">
        <v>11</v>
      </c>
      <c r="B16" s="35" t="s">
        <v>80</v>
      </c>
      <c r="C16" s="32" t="s">
        <v>36</v>
      </c>
      <c r="D16" s="34">
        <v>16894903.530000001</v>
      </c>
    </row>
    <row r="17" spans="1:4" ht="19.95" customHeight="1" x14ac:dyDescent="0.25">
      <c r="A17" s="25">
        <v>12</v>
      </c>
      <c r="B17" s="35" t="s">
        <v>80</v>
      </c>
      <c r="C17" s="32" t="s">
        <v>37</v>
      </c>
      <c r="D17" s="34">
        <v>13855937</v>
      </c>
    </row>
    <row r="18" spans="1:4" ht="19.95" customHeight="1" x14ac:dyDescent="0.25">
      <c r="A18" s="25">
        <v>13</v>
      </c>
      <c r="B18" s="35" t="s">
        <v>80</v>
      </c>
      <c r="C18" s="32" t="s">
        <v>13</v>
      </c>
      <c r="D18" s="34">
        <v>417448.95</v>
      </c>
    </row>
    <row r="19" spans="1:4" ht="19.95" customHeight="1" x14ac:dyDescent="0.25">
      <c r="A19" s="25">
        <v>14</v>
      </c>
      <c r="B19" s="35" t="s">
        <v>80</v>
      </c>
      <c r="C19" s="32" t="s">
        <v>14</v>
      </c>
      <c r="D19" s="34">
        <v>671632.21000000008</v>
      </c>
    </row>
    <row r="20" spans="1:4" ht="19.95" customHeight="1" x14ac:dyDescent="0.25">
      <c r="A20" s="25">
        <v>15</v>
      </c>
      <c r="B20" s="35" t="s">
        <v>80</v>
      </c>
      <c r="C20" s="32" t="s">
        <v>15</v>
      </c>
      <c r="D20" s="34">
        <v>1043751</v>
      </c>
    </row>
    <row r="21" spans="1:4" ht="19.95" customHeight="1" x14ac:dyDescent="0.25">
      <c r="A21" s="25">
        <v>16</v>
      </c>
      <c r="B21" s="35" t="s">
        <v>80</v>
      </c>
      <c r="C21" s="32" t="s">
        <v>16</v>
      </c>
      <c r="D21" s="34">
        <v>998920.55999999994</v>
      </c>
    </row>
    <row r="22" spans="1:4" ht="19.95" customHeight="1" x14ac:dyDescent="0.25">
      <c r="A22" s="25">
        <v>17</v>
      </c>
      <c r="B22" s="35" t="s">
        <v>80</v>
      </c>
      <c r="C22" s="32" t="s">
        <v>17</v>
      </c>
      <c r="D22" s="34">
        <v>820535.79</v>
      </c>
    </row>
    <row r="23" spans="1:4" ht="19.95" customHeight="1" x14ac:dyDescent="0.25">
      <c r="A23" s="25">
        <v>18</v>
      </c>
      <c r="B23" s="35" t="s">
        <v>80</v>
      </c>
      <c r="C23" s="32" t="s">
        <v>18</v>
      </c>
      <c r="D23" s="34">
        <v>529044.64999999991</v>
      </c>
    </row>
    <row r="24" spans="1:4" ht="19.95" customHeight="1" x14ac:dyDescent="0.25">
      <c r="A24" s="25">
        <v>19</v>
      </c>
      <c r="B24" s="35" t="s">
        <v>80</v>
      </c>
      <c r="C24" s="32" t="s">
        <v>19</v>
      </c>
      <c r="D24" s="34">
        <v>355979.44</v>
      </c>
    </row>
    <row r="25" spans="1:4" ht="19.95" customHeight="1" x14ac:dyDescent="0.25">
      <c r="A25" s="25">
        <v>20</v>
      </c>
      <c r="B25" s="35" t="s">
        <v>80</v>
      </c>
      <c r="C25" s="32" t="s">
        <v>20</v>
      </c>
      <c r="D25" s="34">
        <v>246679.21000000002</v>
      </c>
    </row>
    <row r="26" spans="1:4" ht="19.95" customHeight="1" x14ac:dyDescent="0.25">
      <c r="A26" s="25">
        <v>21</v>
      </c>
      <c r="B26" s="35" t="s">
        <v>80</v>
      </c>
      <c r="C26" s="32" t="s">
        <v>31</v>
      </c>
      <c r="D26" s="34">
        <v>32571.189999999995</v>
      </c>
    </row>
    <row r="27" spans="1:4" ht="19.95" customHeight="1" x14ac:dyDescent="0.25">
      <c r="A27" s="8"/>
      <c r="B27" s="29"/>
      <c r="C27" s="33"/>
      <c r="D27" s="27">
        <f>SUM(D6:D26)</f>
        <v>158567391.27000004</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C28-F4C1-48ED-A757-8221752F0252}">
  <dimension ref="A1:D65"/>
  <sheetViews>
    <sheetView zoomScaleNormal="100" workbookViewId="0">
      <selection activeCell="I24" sqref="I2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79</v>
      </c>
      <c r="C6" s="32" t="s">
        <v>2</v>
      </c>
      <c r="D6" s="34">
        <v>-3592978</v>
      </c>
    </row>
    <row r="7" spans="1:4" ht="19.95" customHeight="1" x14ac:dyDescent="0.25">
      <c r="A7" s="25">
        <v>2</v>
      </c>
      <c r="B7" s="35" t="s">
        <v>79</v>
      </c>
      <c r="C7" s="32" t="s">
        <v>3</v>
      </c>
      <c r="D7" s="34">
        <v>-3991846</v>
      </c>
    </row>
    <row r="8" spans="1:4" ht="19.95" customHeight="1" x14ac:dyDescent="0.25">
      <c r="A8" s="25">
        <v>3</v>
      </c>
      <c r="B8" s="35" t="s">
        <v>79</v>
      </c>
      <c r="C8" s="32" t="s">
        <v>4</v>
      </c>
      <c r="D8" s="34">
        <v>78116022</v>
      </c>
    </row>
    <row r="9" spans="1:4" ht="19.95" customHeight="1" x14ac:dyDescent="0.25">
      <c r="A9" s="25">
        <v>4</v>
      </c>
      <c r="B9" s="35" t="s">
        <v>79</v>
      </c>
      <c r="C9" s="32" t="s">
        <v>5</v>
      </c>
      <c r="D9" s="34">
        <v>-855108</v>
      </c>
    </row>
    <row r="10" spans="1:4" ht="19.95" customHeight="1" x14ac:dyDescent="0.25">
      <c r="A10" s="25">
        <v>5</v>
      </c>
      <c r="B10" s="35" t="s">
        <v>79</v>
      </c>
      <c r="C10" s="32" t="s">
        <v>9</v>
      </c>
      <c r="D10" s="34">
        <v>445952</v>
      </c>
    </row>
    <row r="11" spans="1:4" ht="19.95" customHeight="1" x14ac:dyDescent="0.25">
      <c r="A11" s="25">
        <v>6</v>
      </c>
      <c r="B11" s="35" t="s">
        <v>79</v>
      </c>
      <c r="C11" s="32" t="s">
        <v>11</v>
      </c>
      <c r="D11" s="34">
        <v>-1870393</v>
      </c>
    </row>
    <row r="12" spans="1:4" ht="19.95" customHeight="1" x14ac:dyDescent="0.25">
      <c r="A12" s="25">
        <v>7</v>
      </c>
      <c r="B12" s="35" t="s">
        <v>79</v>
      </c>
      <c r="C12" s="32" t="s">
        <v>32</v>
      </c>
      <c r="D12" s="34">
        <v>4320919</v>
      </c>
    </row>
    <row r="13" spans="1:4" ht="19.95" customHeight="1" x14ac:dyDescent="0.25">
      <c r="A13" s="25">
        <v>8</v>
      </c>
      <c r="B13" s="35" t="s">
        <v>79</v>
      </c>
      <c r="C13" s="32" t="s">
        <v>33</v>
      </c>
      <c r="D13" s="34">
        <v>1505130</v>
      </c>
    </row>
    <row r="14" spans="1:4" ht="19.95" customHeight="1" x14ac:dyDescent="0.25">
      <c r="A14" s="25">
        <v>9</v>
      </c>
      <c r="B14" s="35" t="s">
        <v>79</v>
      </c>
      <c r="C14" s="32" t="s">
        <v>34</v>
      </c>
      <c r="D14" s="34">
        <v>3047847</v>
      </c>
    </row>
    <row r="15" spans="1:4" ht="19.95" customHeight="1" x14ac:dyDescent="0.25">
      <c r="A15" s="25">
        <v>10</v>
      </c>
      <c r="B15" s="35" t="s">
        <v>79</v>
      </c>
      <c r="C15" s="32" t="s">
        <v>35</v>
      </c>
      <c r="D15" s="34">
        <v>-2400398</v>
      </c>
    </row>
    <row r="16" spans="1:4" ht="19.95" customHeight="1" x14ac:dyDescent="0.25">
      <c r="A16" s="25">
        <v>11</v>
      </c>
      <c r="B16" s="35" t="s">
        <v>79</v>
      </c>
      <c r="C16" s="32" t="s">
        <v>36</v>
      </c>
      <c r="D16" s="34">
        <v>8745788</v>
      </c>
    </row>
    <row r="17" spans="1:4" ht="19.95" customHeight="1" x14ac:dyDescent="0.25">
      <c r="A17" s="25">
        <v>12</v>
      </c>
      <c r="B17" s="35" t="s">
        <v>79</v>
      </c>
      <c r="C17" s="32" t="s">
        <v>37</v>
      </c>
      <c r="D17" s="34">
        <v>10123011</v>
      </c>
    </row>
    <row r="18" spans="1:4" ht="19.95" customHeight="1" x14ac:dyDescent="0.25">
      <c r="A18" s="25">
        <v>13</v>
      </c>
      <c r="B18" s="35" t="s">
        <v>79</v>
      </c>
      <c r="C18" s="32" t="s">
        <v>13</v>
      </c>
      <c r="D18" s="34">
        <v>383212.96</v>
      </c>
    </row>
    <row r="19" spans="1:4" ht="19.95" customHeight="1" x14ac:dyDescent="0.25">
      <c r="A19" s="25">
        <v>14</v>
      </c>
      <c r="B19" s="35" t="s">
        <v>79</v>
      </c>
      <c r="C19" s="32" t="s">
        <v>14</v>
      </c>
      <c r="D19" s="34">
        <v>693765.92999999993</v>
      </c>
    </row>
    <row r="20" spans="1:4" ht="19.95" customHeight="1" x14ac:dyDescent="0.25">
      <c r="A20" s="25">
        <v>15</v>
      </c>
      <c r="B20" s="35" t="s">
        <v>79</v>
      </c>
      <c r="C20" s="32" t="s">
        <v>15</v>
      </c>
      <c r="D20" s="34">
        <v>767392.00999999989</v>
      </c>
    </row>
    <row r="21" spans="1:4" ht="19.95" customHeight="1" x14ac:dyDescent="0.25">
      <c r="A21" s="25">
        <v>16</v>
      </c>
      <c r="B21" s="35" t="s">
        <v>79</v>
      </c>
      <c r="C21" s="32" t="s">
        <v>16</v>
      </c>
      <c r="D21" s="34">
        <v>957752.1100000001</v>
      </c>
    </row>
    <row r="22" spans="1:4" ht="19.95" customHeight="1" x14ac:dyDescent="0.25">
      <c r="A22" s="25">
        <v>17</v>
      </c>
      <c r="B22" s="35" t="s">
        <v>79</v>
      </c>
      <c r="C22" s="32" t="s">
        <v>17</v>
      </c>
      <c r="D22" s="34">
        <v>703248.08</v>
      </c>
    </row>
    <row r="23" spans="1:4" ht="19.95" customHeight="1" x14ac:dyDescent="0.25">
      <c r="A23" s="25">
        <v>18</v>
      </c>
      <c r="B23" s="35" t="s">
        <v>79</v>
      </c>
      <c r="C23" s="32" t="s">
        <v>18</v>
      </c>
      <c r="D23" s="34">
        <v>448288.72000000003</v>
      </c>
    </row>
    <row r="24" spans="1:4" ht="19.95" customHeight="1" x14ac:dyDescent="0.25">
      <c r="A24" s="25">
        <v>19</v>
      </c>
      <c r="B24" s="35" t="s">
        <v>79</v>
      </c>
      <c r="C24" s="32" t="s">
        <v>19</v>
      </c>
      <c r="D24" s="34">
        <v>273742.15999999997</v>
      </c>
    </row>
    <row r="25" spans="1:4" ht="19.95" customHeight="1" x14ac:dyDescent="0.25">
      <c r="A25" s="25">
        <v>20</v>
      </c>
      <c r="B25" s="35" t="s">
        <v>79</v>
      </c>
      <c r="C25" s="32" t="s">
        <v>20</v>
      </c>
      <c r="D25" s="34">
        <v>194323.97000000003</v>
      </c>
    </row>
    <row r="26" spans="1:4" ht="19.95" customHeight="1" x14ac:dyDescent="0.25">
      <c r="A26" s="25">
        <v>21</v>
      </c>
      <c r="B26" s="35" t="s">
        <v>79</v>
      </c>
      <c r="C26" s="32" t="s">
        <v>31</v>
      </c>
      <c r="D26" s="34">
        <v>43668.11</v>
      </c>
    </row>
    <row r="27" spans="1:4" ht="19.95" customHeight="1" x14ac:dyDescent="0.25">
      <c r="A27" s="8"/>
      <c r="B27" s="29"/>
      <c r="C27" s="33"/>
      <c r="D27" s="27">
        <f>SUM(D6:D26)</f>
        <v>98059340.049999997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7970-3646-458A-82C0-282B6B8DC143}">
  <dimension ref="A1:D65"/>
  <sheetViews>
    <sheetView zoomScaleNormal="100" workbookViewId="0">
      <selection activeCell="I12" sqref="I12"/>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78</v>
      </c>
      <c r="C6" s="32" t="s">
        <v>2</v>
      </c>
      <c r="D6" s="34">
        <f>[1]DATA!Q2</f>
        <v>0</v>
      </c>
    </row>
    <row r="7" spans="1:4" ht="19.95" customHeight="1" x14ac:dyDescent="0.25">
      <c r="A7" s="25">
        <v>2</v>
      </c>
      <c r="B7" s="35" t="s">
        <v>78</v>
      </c>
      <c r="C7" s="32" t="s">
        <v>3</v>
      </c>
      <c r="D7" s="34">
        <f>[1]DATA!Q3</f>
        <v>0</v>
      </c>
    </row>
    <row r="8" spans="1:4" ht="19.95" customHeight="1" x14ac:dyDescent="0.25">
      <c r="A8" s="25">
        <v>3</v>
      </c>
      <c r="B8" s="35" t="s">
        <v>78</v>
      </c>
      <c r="C8" s="32" t="s">
        <v>4</v>
      </c>
      <c r="D8" s="34">
        <f>[1]DATA!Q4</f>
        <v>0</v>
      </c>
    </row>
    <row r="9" spans="1:4" ht="19.95" customHeight="1" x14ac:dyDescent="0.25">
      <c r="A9" s="25">
        <v>4</v>
      </c>
      <c r="B9" s="35" t="s">
        <v>78</v>
      </c>
      <c r="C9" s="32" t="s">
        <v>5</v>
      </c>
      <c r="D9" s="34">
        <f>[1]DATA!Q5</f>
        <v>0</v>
      </c>
    </row>
    <row r="10" spans="1:4" ht="19.95" customHeight="1" x14ac:dyDescent="0.25">
      <c r="A10" s="25">
        <v>5</v>
      </c>
      <c r="B10" s="35" t="s">
        <v>78</v>
      </c>
      <c r="C10" s="32" t="s">
        <v>9</v>
      </c>
      <c r="D10" s="34">
        <f>[1]DATA!$Q$9</f>
        <v>0</v>
      </c>
    </row>
    <row r="11" spans="1:4" ht="19.95" customHeight="1" x14ac:dyDescent="0.25">
      <c r="A11" s="25">
        <v>6</v>
      </c>
      <c r="B11" s="35" t="s">
        <v>78</v>
      </c>
      <c r="C11" s="32" t="s">
        <v>11</v>
      </c>
      <c r="D11" s="34">
        <f>[1]DATA!$Q$12</f>
        <v>0</v>
      </c>
    </row>
    <row r="12" spans="1:4" ht="19.95" customHeight="1" x14ac:dyDescent="0.25">
      <c r="A12" s="25">
        <v>7</v>
      </c>
      <c r="B12" s="35" t="s">
        <v>78</v>
      </c>
      <c r="C12" s="32" t="s">
        <v>32</v>
      </c>
      <c r="D12" s="34">
        <f>[1]DATA!Q6</f>
        <v>0</v>
      </c>
    </row>
    <row r="13" spans="1:4" ht="19.95" customHeight="1" x14ac:dyDescent="0.25">
      <c r="A13" s="25">
        <v>8</v>
      </c>
      <c r="B13" s="35" t="s">
        <v>78</v>
      </c>
      <c r="C13" s="32" t="s">
        <v>33</v>
      </c>
      <c r="D13" s="34">
        <f>[1]DATA!Q7</f>
        <v>0</v>
      </c>
    </row>
    <row r="14" spans="1:4" ht="19.95" customHeight="1" x14ac:dyDescent="0.25">
      <c r="A14" s="25">
        <v>9</v>
      </c>
      <c r="B14" s="35" t="s">
        <v>78</v>
      </c>
      <c r="C14" s="32" t="s">
        <v>34</v>
      </c>
      <c r="D14" s="34">
        <f>[1]DATA!$Q$8</f>
        <v>0</v>
      </c>
    </row>
    <row r="15" spans="1:4" ht="19.95" customHeight="1" x14ac:dyDescent="0.25">
      <c r="A15" s="25">
        <v>10</v>
      </c>
      <c r="B15" s="35" t="s">
        <v>78</v>
      </c>
      <c r="C15" s="32" t="s">
        <v>35</v>
      </c>
      <c r="D15" s="34">
        <f>[1]DATA!$Q$11</f>
        <v>0</v>
      </c>
    </row>
    <row r="16" spans="1:4" ht="19.95" customHeight="1" x14ac:dyDescent="0.25">
      <c r="A16" s="25">
        <v>11</v>
      </c>
      <c r="B16" s="35" t="s">
        <v>78</v>
      </c>
      <c r="C16" s="32" t="s">
        <v>36</v>
      </c>
      <c r="D16" s="34">
        <f>[1]DATA!$Q$10</f>
        <v>0</v>
      </c>
    </row>
    <row r="17" spans="1:4" ht="19.95" customHeight="1" x14ac:dyDescent="0.25">
      <c r="A17" s="25">
        <v>12</v>
      </c>
      <c r="B17" s="35" t="s">
        <v>78</v>
      </c>
      <c r="C17" s="32" t="s">
        <v>37</v>
      </c>
      <c r="D17" s="34">
        <f>[1]DATA!$Q$13</f>
        <v>0</v>
      </c>
    </row>
    <row r="18" spans="1:4" ht="19.95" customHeight="1" x14ac:dyDescent="0.25">
      <c r="A18" s="25">
        <v>13</v>
      </c>
      <c r="B18" s="35" t="s">
        <v>78</v>
      </c>
      <c r="C18" s="32" t="s">
        <v>13</v>
      </c>
      <c r="D18" s="34">
        <f>[1]DATA!Q14</f>
        <v>0</v>
      </c>
    </row>
    <row r="19" spans="1:4" ht="19.95" customHeight="1" x14ac:dyDescent="0.25">
      <c r="A19" s="25">
        <v>14</v>
      </c>
      <c r="B19" s="35" t="s">
        <v>78</v>
      </c>
      <c r="C19" s="32" t="s">
        <v>14</v>
      </c>
      <c r="D19" s="34">
        <f>[1]DATA!Q15</f>
        <v>0</v>
      </c>
    </row>
    <row r="20" spans="1:4" ht="19.95" customHeight="1" x14ac:dyDescent="0.25">
      <c r="A20" s="25">
        <v>15</v>
      </c>
      <c r="B20" s="35" t="s">
        <v>78</v>
      </c>
      <c r="C20" s="32" t="s">
        <v>15</v>
      </c>
      <c r="D20" s="34">
        <f>[1]DATA!Q16</f>
        <v>0</v>
      </c>
    </row>
    <row r="21" spans="1:4" ht="19.95" customHeight="1" x14ac:dyDescent="0.25">
      <c r="A21" s="25">
        <v>16</v>
      </c>
      <c r="B21" s="35" t="s">
        <v>78</v>
      </c>
      <c r="C21" s="32" t="s">
        <v>16</v>
      </c>
      <c r="D21" s="34">
        <f>[1]DATA!Q17</f>
        <v>0</v>
      </c>
    </row>
    <row r="22" spans="1:4" ht="19.95" customHeight="1" x14ac:dyDescent="0.25">
      <c r="A22" s="25">
        <v>17</v>
      </c>
      <c r="B22" s="35" t="s">
        <v>78</v>
      </c>
      <c r="C22" s="32" t="s">
        <v>17</v>
      </c>
      <c r="D22" s="34">
        <f>[1]DATA!Q18</f>
        <v>0</v>
      </c>
    </row>
    <row r="23" spans="1:4" ht="19.95" customHeight="1" x14ac:dyDescent="0.25">
      <c r="A23" s="25">
        <v>18</v>
      </c>
      <c r="B23" s="35" t="s">
        <v>78</v>
      </c>
      <c r="C23" s="32" t="s">
        <v>18</v>
      </c>
      <c r="D23" s="34">
        <f>[1]DATA!Q19</f>
        <v>0</v>
      </c>
    </row>
    <row r="24" spans="1:4" ht="19.95" customHeight="1" x14ac:dyDescent="0.25">
      <c r="A24" s="25">
        <v>19</v>
      </c>
      <c r="B24" s="35" t="s">
        <v>78</v>
      </c>
      <c r="C24" s="32" t="s">
        <v>19</v>
      </c>
      <c r="D24" s="34">
        <f>[1]DATA!Q20</f>
        <v>0</v>
      </c>
    </row>
    <row r="25" spans="1:4" ht="19.95" customHeight="1" x14ac:dyDescent="0.25">
      <c r="A25" s="25">
        <v>20</v>
      </c>
      <c r="B25" s="35" t="s">
        <v>78</v>
      </c>
      <c r="C25" s="32" t="s">
        <v>20</v>
      </c>
      <c r="D25" s="34">
        <f>[1]DATA!Q21</f>
        <v>0</v>
      </c>
    </row>
    <row r="26" spans="1:4" ht="19.95" customHeight="1" x14ac:dyDescent="0.25">
      <c r="A26" s="25">
        <v>21</v>
      </c>
      <c r="B26" s="35" t="s">
        <v>78</v>
      </c>
      <c r="C26" s="32" t="s">
        <v>31</v>
      </c>
      <c r="D26" s="34">
        <f>[1]DATA!Q22</f>
        <v>0</v>
      </c>
    </row>
    <row r="27" spans="1:4" ht="19.95" customHeight="1" x14ac:dyDescent="0.25">
      <c r="A27" s="8"/>
      <c r="B27" s="29"/>
      <c r="C27" s="33"/>
      <c r="D27" s="27">
        <f>SUM(D6:D26)</f>
        <v>0</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opLeftCell="A4" zoomScaleNormal="10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77</v>
      </c>
      <c r="C6" s="32" t="s">
        <v>2</v>
      </c>
      <c r="D6" s="34">
        <v>-804744.77</v>
      </c>
    </row>
    <row r="7" spans="1:4" ht="19.95" customHeight="1" x14ac:dyDescent="0.25">
      <c r="A7" s="25">
        <v>2</v>
      </c>
      <c r="B7" s="35" t="s">
        <v>77</v>
      </c>
      <c r="C7" s="32" t="s">
        <v>3</v>
      </c>
      <c r="D7" s="34">
        <v>-813336.81</v>
      </c>
    </row>
    <row r="8" spans="1:4" ht="19.95" customHeight="1" x14ac:dyDescent="0.25">
      <c r="A8" s="25">
        <v>3</v>
      </c>
      <c r="B8" s="35" t="s">
        <v>77</v>
      </c>
      <c r="C8" s="32" t="s">
        <v>4</v>
      </c>
      <c r="D8" s="34">
        <v>66156570.649999976</v>
      </c>
    </row>
    <row r="9" spans="1:4" ht="19.95" customHeight="1" x14ac:dyDescent="0.25">
      <c r="A9" s="25">
        <v>4</v>
      </c>
      <c r="B9" s="35" t="s">
        <v>77</v>
      </c>
      <c r="C9" s="32" t="s">
        <v>5</v>
      </c>
      <c r="D9" s="34">
        <v>-559842.57999999984</v>
      </c>
    </row>
    <row r="10" spans="1:4" ht="19.95" customHeight="1" x14ac:dyDescent="0.25">
      <c r="A10" s="25">
        <v>5</v>
      </c>
      <c r="B10" s="35" t="s">
        <v>77</v>
      </c>
      <c r="C10" s="32" t="s">
        <v>9</v>
      </c>
      <c r="D10" s="34">
        <v>-689394.06999999983</v>
      </c>
    </row>
    <row r="11" spans="1:4" ht="19.95" customHeight="1" x14ac:dyDescent="0.25">
      <c r="A11" s="25">
        <v>6</v>
      </c>
      <c r="B11" s="35" t="s">
        <v>77</v>
      </c>
      <c r="C11" s="32" t="s">
        <v>11</v>
      </c>
      <c r="D11" s="34">
        <v>3306170.8699999992</v>
      </c>
    </row>
    <row r="12" spans="1:4" ht="19.95" customHeight="1" x14ac:dyDescent="0.25">
      <c r="A12" s="25">
        <v>7</v>
      </c>
      <c r="B12" s="35" t="s">
        <v>77</v>
      </c>
      <c r="C12" s="32" t="s">
        <v>32</v>
      </c>
      <c r="D12" s="34">
        <v>5701142.0300000003</v>
      </c>
    </row>
    <row r="13" spans="1:4" ht="19.95" customHeight="1" x14ac:dyDescent="0.25">
      <c r="A13" s="25">
        <v>8</v>
      </c>
      <c r="B13" s="35" t="s">
        <v>77</v>
      </c>
      <c r="C13" s="32" t="s">
        <v>33</v>
      </c>
      <c r="D13" s="34">
        <v>2474852.0300000012</v>
      </c>
    </row>
    <row r="14" spans="1:4" ht="19.95" customHeight="1" x14ac:dyDescent="0.25">
      <c r="A14" s="25">
        <v>9</v>
      </c>
      <c r="B14" s="35" t="s">
        <v>77</v>
      </c>
      <c r="C14" s="32" t="s">
        <v>34</v>
      </c>
      <c r="D14" s="34">
        <v>2020015.5799999996</v>
      </c>
    </row>
    <row r="15" spans="1:4" ht="19.95" customHeight="1" x14ac:dyDescent="0.25">
      <c r="A15" s="25">
        <v>10</v>
      </c>
      <c r="B15" s="35" t="s">
        <v>77</v>
      </c>
      <c r="C15" s="32" t="s">
        <v>35</v>
      </c>
      <c r="D15" s="34">
        <v>-1691016.7399999993</v>
      </c>
    </row>
    <row r="16" spans="1:4" ht="19.95" customHeight="1" x14ac:dyDescent="0.25">
      <c r="A16" s="25">
        <v>11</v>
      </c>
      <c r="B16" s="35" t="s">
        <v>77</v>
      </c>
      <c r="C16" s="32" t="s">
        <v>36</v>
      </c>
      <c r="D16" s="34">
        <v>-6030904.0999999978</v>
      </c>
    </row>
    <row r="17" spans="1:4" ht="19.95" customHeight="1" x14ac:dyDescent="0.25">
      <c r="A17" s="25">
        <v>12</v>
      </c>
      <c r="B17" s="35" t="s">
        <v>77</v>
      </c>
      <c r="C17" s="32" t="s">
        <v>37</v>
      </c>
      <c r="D17" s="34">
        <v>13492769.48</v>
      </c>
    </row>
    <row r="18" spans="1:4" ht="19.95" customHeight="1" x14ac:dyDescent="0.25">
      <c r="A18" s="25">
        <v>13</v>
      </c>
      <c r="B18" s="35" t="s">
        <v>77</v>
      </c>
      <c r="C18" s="32" t="s">
        <v>13</v>
      </c>
      <c r="D18" s="34">
        <v>295087.27</v>
      </c>
    </row>
    <row r="19" spans="1:4" ht="19.95" customHeight="1" x14ac:dyDescent="0.25">
      <c r="A19" s="25">
        <v>14</v>
      </c>
      <c r="B19" s="35" t="s">
        <v>77</v>
      </c>
      <c r="C19" s="32" t="s">
        <v>14</v>
      </c>
      <c r="D19" s="34">
        <v>460992.86</v>
      </c>
    </row>
    <row r="20" spans="1:4" ht="19.95" customHeight="1" x14ac:dyDescent="0.25">
      <c r="A20" s="25">
        <v>15</v>
      </c>
      <c r="B20" s="35" t="s">
        <v>77</v>
      </c>
      <c r="C20" s="32" t="s">
        <v>15</v>
      </c>
      <c r="D20" s="34">
        <v>797072.74</v>
      </c>
    </row>
    <row r="21" spans="1:4" ht="19.95" customHeight="1" x14ac:dyDescent="0.25">
      <c r="A21" s="25">
        <v>16</v>
      </c>
      <c r="B21" s="35" t="s">
        <v>77</v>
      </c>
      <c r="C21" s="32" t="s">
        <v>16</v>
      </c>
      <c r="D21" s="34">
        <v>833467.40000000014</v>
      </c>
    </row>
    <row r="22" spans="1:4" ht="19.95" customHeight="1" x14ac:dyDescent="0.25">
      <c r="A22" s="25">
        <v>17</v>
      </c>
      <c r="B22" s="35" t="s">
        <v>77</v>
      </c>
      <c r="C22" s="32" t="s">
        <v>17</v>
      </c>
      <c r="D22" s="34">
        <v>757259.73</v>
      </c>
    </row>
    <row r="23" spans="1:4" ht="19.95" customHeight="1" x14ac:dyDescent="0.25">
      <c r="A23" s="25">
        <v>18</v>
      </c>
      <c r="B23" s="35" t="s">
        <v>77</v>
      </c>
      <c r="C23" s="32" t="s">
        <v>18</v>
      </c>
      <c r="D23" s="34">
        <v>589991.39</v>
      </c>
    </row>
    <row r="24" spans="1:4" ht="19.95" customHeight="1" x14ac:dyDescent="0.25">
      <c r="A24" s="25">
        <v>19</v>
      </c>
      <c r="B24" s="35" t="s">
        <v>77</v>
      </c>
      <c r="C24" s="32" t="s">
        <v>19</v>
      </c>
      <c r="D24" s="34">
        <v>322500.11</v>
      </c>
    </row>
    <row r="25" spans="1:4" ht="19.95" customHeight="1" x14ac:dyDescent="0.25">
      <c r="A25" s="25">
        <v>20</v>
      </c>
      <c r="B25" s="35" t="s">
        <v>77</v>
      </c>
      <c r="C25" s="32" t="s">
        <v>20</v>
      </c>
      <c r="D25" s="34">
        <v>84606.75</v>
      </c>
    </row>
    <row r="26" spans="1:4" ht="19.95" customHeight="1" x14ac:dyDescent="0.25">
      <c r="A26" s="25">
        <v>21</v>
      </c>
      <c r="B26" s="35" t="s">
        <v>77</v>
      </c>
      <c r="C26" s="32" t="s">
        <v>31</v>
      </c>
      <c r="D26" s="34">
        <v>21302.75</v>
      </c>
    </row>
    <row r="27" spans="1:4" ht="19.95" customHeight="1" x14ac:dyDescent="0.25">
      <c r="A27" s="8"/>
      <c r="B27" s="29"/>
      <c r="C27" s="33"/>
      <c r="D27" s="27">
        <f>SUM(D6:D26)</f>
        <v>86724562.569999993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76</v>
      </c>
      <c r="C6" s="32" t="s">
        <v>2</v>
      </c>
      <c r="D6" s="34">
        <v>3871589</v>
      </c>
    </row>
    <row r="7" spans="1:4" ht="19.95" customHeight="1" x14ac:dyDescent="0.25">
      <c r="A7" s="25">
        <v>2</v>
      </c>
      <c r="B7" s="35" t="s">
        <v>76</v>
      </c>
      <c r="C7" s="32" t="s">
        <v>3</v>
      </c>
      <c r="D7" s="34">
        <v>-3321946</v>
      </c>
    </row>
    <row r="8" spans="1:4" ht="19.95" customHeight="1" x14ac:dyDescent="0.25">
      <c r="A8" s="25">
        <v>3</v>
      </c>
      <c r="B8" s="35" t="s">
        <v>76</v>
      </c>
      <c r="C8" s="32" t="s">
        <v>4</v>
      </c>
      <c r="D8" s="34">
        <v>167262622</v>
      </c>
    </row>
    <row r="9" spans="1:4" ht="19.95" customHeight="1" x14ac:dyDescent="0.25">
      <c r="A9" s="25">
        <v>4</v>
      </c>
      <c r="B9" s="35" t="s">
        <v>76</v>
      </c>
      <c r="C9" s="32" t="s">
        <v>5</v>
      </c>
      <c r="D9" s="34">
        <v>-4806553</v>
      </c>
    </row>
    <row r="10" spans="1:4" ht="19.95" customHeight="1" x14ac:dyDescent="0.25">
      <c r="A10" s="25">
        <v>5</v>
      </c>
      <c r="B10" s="35" t="s">
        <v>76</v>
      </c>
      <c r="C10" s="32" t="s">
        <v>9</v>
      </c>
      <c r="D10" s="34">
        <v>342456</v>
      </c>
    </row>
    <row r="11" spans="1:4" ht="19.95" customHeight="1" x14ac:dyDescent="0.25">
      <c r="A11" s="25">
        <v>6</v>
      </c>
      <c r="B11" s="35" t="s">
        <v>76</v>
      </c>
      <c r="C11" s="32" t="s">
        <v>11</v>
      </c>
      <c r="D11" s="34">
        <v>13299745</v>
      </c>
    </row>
    <row r="12" spans="1:4" ht="19.95" customHeight="1" x14ac:dyDescent="0.25">
      <c r="A12" s="25">
        <v>7</v>
      </c>
      <c r="B12" s="35" t="s">
        <v>76</v>
      </c>
      <c r="C12" s="32" t="s">
        <v>32</v>
      </c>
      <c r="D12" s="34">
        <v>10644463</v>
      </c>
    </row>
    <row r="13" spans="1:4" ht="19.95" customHeight="1" x14ac:dyDescent="0.25">
      <c r="A13" s="25">
        <v>8</v>
      </c>
      <c r="B13" s="35" t="s">
        <v>76</v>
      </c>
      <c r="C13" s="32" t="s">
        <v>33</v>
      </c>
      <c r="D13" s="34">
        <v>614447</v>
      </c>
    </row>
    <row r="14" spans="1:4" ht="19.95" customHeight="1" x14ac:dyDescent="0.25">
      <c r="A14" s="25">
        <v>9</v>
      </c>
      <c r="B14" s="35" t="s">
        <v>76</v>
      </c>
      <c r="C14" s="32" t="s">
        <v>34</v>
      </c>
      <c r="D14" s="34">
        <v>1213118</v>
      </c>
    </row>
    <row r="15" spans="1:4" ht="19.95" customHeight="1" x14ac:dyDescent="0.25">
      <c r="A15" s="25">
        <v>10</v>
      </c>
      <c r="B15" s="35" t="s">
        <v>76</v>
      </c>
      <c r="C15" s="32" t="s">
        <v>35</v>
      </c>
      <c r="D15" s="34">
        <v>6588927</v>
      </c>
    </row>
    <row r="16" spans="1:4" ht="19.95" customHeight="1" x14ac:dyDescent="0.25">
      <c r="A16" s="25">
        <v>11</v>
      </c>
      <c r="B16" s="35" t="s">
        <v>76</v>
      </c>
      <c r="C16" s="32" t="s">
        <v>36</v>
      </c>
      <c r="D16" s="34">
        <v>3274121</v>
      </c>
    </row>
    <row r="17" spans="1:4" ht="19.95" customHeight="1" x14ac:dyDescent="0.25">
      <c r="A17" s="25">
        <v>12</v>
      </c>
      <c r="B17" s="35" t="s">
        <v>76</v>
      </c>
      <c r="C17" s="32" t="s">
        <v>37</v>
      </c>
      <c r="D17" s="34">
        <v>30736555</v>
      </c>
    </row>
    <row r="18" spans="1:4" ht="19.95" customHeight="1" x14ac:dyDescent="0.25">
      <c r="A18" s="25">
        <v>13</v>
      </c>
      <c r="B18" s="35" t="s">
        <v>76</v>
      </c>
      <c r="C18" s="32" t="s">
        <v>13</v>
      </c>
      <c r="D18" s="34">
        <v>321295</v>
      </c>
    </row>
    <row r="19" spans="1:4" ht="19.95" customHeight="1" x14ac:dyDescent="0.25">
      <c r="A19" s="25">
        <v>14</v>
      </c>
      <c r="B19" s="35" t="s">
        <v>76</v>
      </c>
      <c r="C19" s="32" t="s">
        <v>14</v>
      </c>
      <c r="D19" s="34">
        <v>694682</v>
      </c>
    </row>
    <row r="20" spans="1:4" ht="19.95" customHeight="1" x14ac:dyDescent="0.25">
      <c r="A20" s="25">
        <v>15</v>
      </c>
      <c r="B20" s="35" t="s">
        <v>76</v>
      </c>
      <c r="C20" s="32" t="s">
        <v>15</v>
      </c>
      <c r="D20" s="34">
        <v>1023984</v>
      </c>
    </row>
    <row r="21" spans="1:4" ht="19.95" customHeight="1" x14ac:dyDescent="0.25">
      <c r="A21" s="25">
        <v>16</v>
      </c>
      <c r="B21" s="35" t="s">
        <v>76</v>
      </c>
      <c r="C21" s="32" t="s">
        <v>16</v>
      </c>
      <c r="D21" s="34">
        <v>930071</v>
      </c>
    </row>
    <row r="22" spans="1:4" ht="19.95" customHeight="1" x14ac:dyDescent="0.25">
      <c r="A22" s="25">
        <v>17</v>
      </c>
      <c r="B22" s="35" t="s">
        <v>76</v>
      </c>
      <c r="C22" s="32" t="s">
        <v>17</v>
      </c>
      <c r="D22" s="34">
        <v>886842</v>
      </c>
    </row>
    <row r="23" spans="1:4" ht="19.95" customHeight="1" x14ac:dyDescent="0.25">
      <c r="A23" s="25">
        <v>18</v>
      </c>
      <c r="B23" s="35" t="s">
        <v>76</v>
      </c>
      <c r="C23" s="32" t="s">
        <v>18</v>
      </c>
      <c r="D23" s="34">
        <v>490654</v>
      </c>
    </row>
    <row r="24" spans="1:4" ht="19.95" customHeight="1" x14ac:dyDescent="0.25">
      <c r="A24" s="25">
        <v>19</v>
      </c>
      <c r="B24" s="35" t="s">
        <v>76</v>
      </c>
      <c r="C24" s="32" t="s">
        <v>19</v>
      </c>
      <c r="D24" s="34">
        <v>270157</v>
      </c>
    </row>
    <row r="25" spans="1:4" ht="19.95" customHeight="1" x14ac:dyDescent="0.25">
      <c r="A25" s="25">
        <v>20</v>
      </c>
      <c r="B25" s="35" t="s">
        <v>76</v>
      </c>
      <c r="C25" s="32" t="s">
        <v>20</v>
      </c>
      <c r="D25" s="34">
        <v>147050</v>
      </c>
    </row>
    <row r="26" spans="1:4" ht="19.95" customHeight="1" x14ac:dyDescent="0.25">
      <c r="A26" s="25">
        <v>21</v>
      </c>
      <c r="B26" s="35" t="s">
        <v>76</v>
      </c>
      <c r="C26" s="32" t="s">
        <v>31</v>
      </c>
      <c r="D26" s="34">
        <v>32718</v>
      </c>
    </row>
    <row r="27" spans="1:4" ht="19.95" customHeight="1" x14ac:dyDescent="0.25">
      <c r="A27" s="8"/>
      <c r="B27" s="29"/>
      <c r="C27" s="33"/>
      <c r="D27" s="27">
        <f>SUM(D6:D26)</f>
        <v>234516997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75</v>
      </c>
      <c r="C6" s="32" t="s">
        <v>2</v>
      </c>
      <c r="D6" s="34">
        <v>-772814.65999999968</v>
      </c>
    </row>
    <row r="7" spans="1:4" ht="19.95" customHeight="1" x14ac:dyDescent="0.25">
      <c r="A7" s="25">
        <v>2</v>
      </c>
      <c r="B7" s="35" t="s">
        <v>75</v>
      </c>
      <c r="C7" s="32" t="s">
        <v>3</v>
      </c>
      <c r="D7" s="34">
        <v>1806602.9500000002</v>
      </c>
    </row>
    <row r="8" spans="1:4" ht="19.95" customHeight="1" x14ac:dyDescent="0.25">
      <c r="A8" s="25">
        <v>3</v>
      </c>
      <c r="B8" s="35" t="s">
        <v>75</v>
      </c>
      <c r="C8" s="32" t="s">
        <v>4</v>
      </c>
      <c r="D8" s="34">
        <v>171447239.69999999</v>
      </c>
    </row>
    <row r="9" spans="1:4" ht="19.95" customHeight="1" x14ac:dyDescent="0.25">
      <c r="A9" s="25">
        <v>4</v>
      </c>
      <c r="B9" s="35" t="s">
        <v>75</v>
      </c>
      <c r="C9" s="32" t="s">
        <v>5</v>
      </c>
      <c r="D9" s="34">
        <v>1035655.1900000002</v>
      </c>
    </row>
    <row r="10" spans="1:4" ht="19.95" customHeight="1" x14ac:dyDescent="0.25">
      <c r="A10" s="25">
        <v>5</v>
      </c>
      <c r="B10" s="35" t="s">
        <v>75</v>
      </c>
      <c r="C10" s="32" t="s">
        <v>9</v>
      </c>
      <c r="D10" s="34">
        <v>147229.29000000097</v>
      </c>
    </row>
    <row r="11" spans="1:4" ht="19.95" customHeight="1" x14ac:dyDescent="0.25">
      <c r="A11" s="25">
        <v>6</v>
      </c>
      <c r="B11" s="35" t="s">
        <v>75</v>
      </c>
      <c r="C11" s="32" t="s">
        <v>11</v>
      </c>
      <c r="D11" s="34">
        <v>7825728.3700000001</v>
      </c>
    </row>
    <row r="12" spans="1:4" ht="19.95" customHeight="1" x14ac:dyDescent="0.25">
      <c r="A12" s="25">
        <v>7</v>
      </c>
      <c r="B12" s="35" t="s">
        <v>75</v>
      </c>
      <c r="C12" s="32" t="s">
        <v>32</v>
      </c>
      <c r="D12" s="34">
        <v>3370088.54</v>
      </c>
    </row>
    <row r="13" spans="1:4" ht="19.95" customHeight="1" x14ac:dyDescent="0.25">
      <c r="A13" s="25">
        <v>8</v>
      </c>
      <c r="B13" s="35" t="s">
        <v>75</v>
      </c>
      <c r="C13" s="32" t="s">
        <v>33</v>
      </c>
      <c r="D13" s="34">
        <v>282035.79999999981</v>
      </c>
    </row>
    <row r="14" spans="1:4" ht="19.95" customHeight="1" x14ac:dyDescent="0.25">
      <c r="A14" s="25">
        <v>9</v>
      </c>
      <c r="B14" s="35" t="s">
        <v>75</v>
      </c>
      <c r="C14" s="32" t="s">
        <v>34</v>
      </c>
      <c r="D14" s="34">
        <v>-145399.93000000017</v>
      </c>
    </row>
    <row r="15" spans="1:4" ht="19.95" customHeight="1" x14ac:dyDescent="0.25">
      <c r="A15" s="25">
        <v>10</v>
      </c>
      <c r="B15" s="35" t="s">
        <v>75</v>
      </c>
      <c r="C15" s="32" t="s">
        <v>35</v>
      </c>
      <c r="D15" s="34">
        <v>4516829.2199999988</v>
      </c>
    </row>
    <row r="16" spans="1:4" ht="19.95" customHeight="1" x14ac:dyDescent="0.25">
      <c r="A16" s="25">
        <v>11</v>
      </c>
      <c r="B16" s="35" t="s">
        <v>75</v>
      </c>
      <c r="C16" s="32" t="s">
        <v>36</v>
      </c>
      <c r="D16" s="34">
        <v>15590945.140000001</v>
      </c>
    </row>
    <row r="17" spans="1:4" ht="19.95" customHeight="1" x14ac:dyDescent="0.25">
      <c r="A17" s="25">
        <v>12</v>
      </c>
      <c r="B17" s="35" t="s">
        <v>75</v>
      </c>
      <c r="C17" s="32" t="s">
        <v>37</v>
      </c>
      <c r="D17" s="34">
        <v>26486269.439999998</v>
      </c>
    </row>
    <row r="18" spans="1:4" ht="19.95" customHeight="1" x14ac:dyDescent="0.25">
      <c r="A18" s="25">
        <v>13</v>
      </c>
      <c r="B18" s="35" t="s">
        <v>75</v>
      </c>
      <c r="C18" s="32" t="s">
        <v>13</v>
      </c>
      <c r="D18" s="34">
        <v>358176.67</v>
      </c>
    </row>
    <row r="19" spans="1:4" ht="19.95" customHeight="1" x14ac:dyDescent="0.25">
      <c r="A19" s="25">
        <v>14</v>
      </c>
      <c r="B19" s="35" t="s">
        <v>75</v>
      </c>
      <c r="C19" s="32" t="s">
        <v>14</v>
      </c>
      <c r="D19" s="34">
        <v>614293.75</v>
      </c>
    </row>
    <row r="20" spans="1:4" ht="19.95" customHeight="1" x14ac:dyDescent="0.25">
      <c r="A20" s="25">
        <v>15</v>
      </c>
      <c r="B20" s="35" t="s">
        <v>75</v>
      </c>
      <c r="C20" s="32" t="s">
        <v>15</v>
      </c>
      <c r="D20" s="34">
        <v>933040.33</v>
      </c>
    </row>
    <row r="21" spans="1:4" ht="19.95" customHeight="1" x14ac:dyDescent="0.25">
      <c r="A21" s="25">
        <v>16</v>
      </c>
      <c r="B21" s="35" t="s">
        <v>75</v>
      </c>
      <c r="C21" s="32" t="s">
        <v>16</v>
      </c>
      <c r="D21" s="34">
        <v>1031288.4800000001</v>
      </c>
    </row>
    <row r="22" spans="1:4" ht="19.95" customHeight="1" x14ac:dyDescent="0.25">
      <c r="A22" s="25">
        <v>17</v>
      </c>
      <c r="B22" s="35" t="s">
        <v>75</v>
      </c>
      <c r="C22" s="32" t="s">
        <v>17</v>
      </c>
      <c r="D22" s="34">
        <v>846755.64</v>
      </c>
    </row>
    <row r="23" spans="1:4" ht="19.95" customHeight="1" x14ac:dyDescent="0.25">
      <c r="A23" s="25">
        <v>18</v>
      </c>
      <c r="B23" s="35" t="s">
        <v>75</v>
      </c>
      <c r="C23" s="32" t="s">
        <v>18</v>
      </c>
      <c r="D23" s="34">
        <v>557291.31000000006</v>
      </c>
    </row>
    <row r="24" spans="1:4" ht="19.95" customHeight="1" x14ac:dyDescent="0.25">
      <c r="A24" s="25">
        <v>19</v>
      </c>
      <c r="B24" s="35" t="s">
        <v>75</v>
      </c>
      <c r="C24" s="32" t="s">
        <v>19</v>
      </c>
      <c r="D24" s="34">
        <v>272396.26</v>
      </c>
    </row>
    <row r="25" spans="1:4" ht="19.95" customHeight="1" x14ac:dyDescent="0.25">
      <c r="A25" s="25">
        <v>20</v>
      </c>
      <c r="B25" s="35" t="s">
        <v>75</v>
      </c>
      <c r="C25" s="32" t="s">
        <v>20</v>
      </c>
      <c r="D25" s="34">
        <v>182139.64</v>
      </c>
    </row>
    <row r="26" spans="1:4" ht="19.95" customHeight="1" x14ac:dyDescent="0.25">
      <c r="A26" s="25">
        <v>21</v>
      </c>
      <c r="B26" s="35" t="s">
        <v>75</v>
      </c>
      <c r="C26" s="32" t="s">
        <v>31</v>
      </c>
      <c r="D26" s="34">
        <v>3802.6000000000022</v>
      </c>
    </row>
    <row r="27" spans="1:4" ht="19.95" customHeight="1" x14ac:dyDescent="0.25">
      <c r="A27" s="8"/>
      <c r="B27" s="29"/>
      <c r="C27" s="33"/>
      <c r="D27" s="27">
        <f>SUM(D6:D26)</f>
        <v>236389593.7299999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54</vt:i4>
      </vt:variant>
      <vt:variant>
        <vt:lpstr>Nazwane zakresy</vt:lpstr>
      </vt:variant>
      <vt:variant>
        <vt:i4>1</vt:i4>
      </vt:variant>
    </vt:vector>
  </HeadingPairs>
  <TitlesOfParts>
    <vt:vector size="55" baseType="lpstr">
      <vt:lpstr>wrzesień 25</vt:lpstr>
      <vt:lpstr>sierpień 25</vt:lpstr>
      <vt:lpstr>lipiec 25</vt:lpstr>
      <vt:lpstr>czerwiec 25</vt:lpstr>
      <vt:lpstr>maj 25</vt:lpstr>
      <vt:lpstr>kwiecien 25</vt:lpstr>
      <vt:lpstr>marzec 25</vt:lpstr>
      <vt:lpstr>luty 25</vt:lpstr>
      <vt:lpstr>styczen 25</vt:lpstr>
      <vt:lpstr>grudzien 24</vt: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2025-10-02T10:46:20Z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